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225" tabRatio="500"/>
  </bookViews>
  <sheets>
    <sheet name="Litomyšl" sheetId="2" r:id="rId1"/>
  </sheets>
  <definedNames>
    <definedName name="_xlnm.Print_Titles" localSheetId="0">Litomyšl!$1:$7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2" i="2" l="1"/>
  <c r="K22" i="2" s="1"/>
  <c r="I22" i="2"/>
  <c r="I20" i="2"/>
  <c r="J20" i="2"/>
  <c r="K20" i="2" s="1"/>
  <c r="I18" i="2"/>
  <c r="J18" i="2"/>
  <c r="K18" i="2" s="1"/>
  <c r="J16" i="2"/>
  <c r="K16" i="2" s="1"/>
  <c r="I16" i="2"/>
  <c r="I10" i="2"/>
  <c r="J10" i="2"/>
  <c r="K10" i="2" s="1"/>
  <c r="I11" i="2"/>
  <c r="J11" i="2"/>
  <c r="K11" i="2" s="1"/>
  <c r="I37" i="2" l="1"/>
  <c r="J37" i="2"/>
  <c r="K37" i="2" s="1"/>
  <c r="I19" i="2"/>
  <c r="J19" i="2"/>
  <c r="K19" i="2" s="1"/>
  <c r="J35" i="2"/>
  <c r="K35" i="2" s="1"/>
  <c r="J36" i="2"/>
  <c r="K36" i="2" s="1"/>
  <c r="J38" i="2"/>
  <c r="K38" i="2" s="1"/>
  <c r="J39" i="2"/>
  <c r="K39" i="2" s="1"/>
  <c r="J32" i="2"/>
  <c r="K32" i="2" s="1"/>
  <c r="J31" i="2"/>
  <c r="K31" i="2" s="1"/>
  <c r="J33" i="2"/>
  <c r="K33" i="2" s="1"/>
  <c r="J34" i="2"/>
  <c r="K34" i="2" s="1"/>
  <c r="I32" i="2"/>
  <c r="I33" i="2"/>
  <c r="I34" i="2"/>
  <c r="I35" i="2"/>
  <c r="I36" i="2"/>
  <c r="I38" i="2"/>
  <c r="I39" i="2"/>
  <c r="I31" i="2"/>
  <c r="J23" i="2"/>
  <c r="K23" i="2" s="1"/>
  <c r="I23" i="2"/>
  <c r="J9" i="2"/>
  <c r="K9" i="2" s="1"/>
  <c r="J12" i="2"/>
  <c r="K12" i="2" s="1"/>
  <c r="J13" i="2"/>
  <c r="K13" i="2" s="1"/>
  <c r="J14" i="2"/>
  <c r="K14" i="2" s="1"/>
  <c r="J15" i="2"/>
  <c r="K15" i="2" s="1"/>
  <c r="J17" i="2"/>
  <c r="K17" i="2" s="1"/>
  <c r="J21" i="2"/>
  <c r="K21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8" i="2"/>
  <c r="K8" i="2" s="1"/>
  <c r="I9" i="2"/>
  <c r="I12" i="2"/>
  <c r="I13" i="2"/>
  <c r="I14" i="2"/>
  <c r="I15" i="2"/>
  <c r="I17" i="2"/>
  <c r="I21" i="2"/>
  <c r="I24" i="2"/>
  <c r="I25" i="2"/>
  <c r="I26" i="2"/>
  <c r="I27" i="2"/>
  <c r="I28" i="2"/>
  <c r="I29" i="2"/>
  <c r="I8" i="2"/>
  <c r="J42" i="2" l="1"/>
  <c r="J40" i="2"/>
  <c r="J41" i="2" l="1"/>
</calcChain>
</file>

<file path=xl/sharedStrings.xml><?xml version="1.0" encoding="utf-8"?>
<sst xmlns="http://schemas.openxmlformats.org/spreadsheetml/2006/main" count="115" uniqueCount="86">
  <si>
    <t>p.č.</t>
  </si>
  <si>
    <t>MJ</t>
  </si>
  <si>
    <t>DPH 21%</t>
  </si>
  <si>
    <t>m2</t>
  </si>
  <si>
    <t>ks</t>
  </si>
  <si>
    <t>Specifikace</t>
  </si>
  <si>
    <t>Jednotková cena bez DPH v Kč</t>
  </si>
  <si>
    <t>Cena celkem bez DPH v Kč</t>
  </si>
  <si>
    <t>m</t>
  </si>
  <si>
    <t>Jednotková cena vč. DPH v Kč</t>
  </si>
  <si>
    <t>Reproboxy</t>
  </si>
  <si>
    <t>DPH</t>
  </si>
  <si>
    <t>Cena celkem s DPH v Kč</t>
  </si>
  <si>
    <t>Celodřevěná konstrukce o rozměru 1200x600x760 mm, pravá část pracovní desky v délce 600 mm bude překryta zasouvací roletou pod kterou budou uloženy ovládací prvky. Stolek bude vybaven boxem pro PC a dvojtými zády pro vyvedení instalačních kabelů.</t>
  </si>
  <si>
    <t>Kazetový podhled</t>
  </si>
  <si>
    <t>Vybudování kazetového podhledu v rámové konstrukci v rastru 600x600 mm, zakotveného do stropní konstrukce.</t>
  </si>
  <si>
    <t>Akustický podhled</t>
  </si>
  <si>
    <t>Kazetové osvětlení</t>
  </si>
  <si>
    <t>Vestavný LED panel 400W, s možností instalace do kazetového podhledu, včetně elektronického předřadníku s možností stmívání, řízení ze dvou spínacích míst.</t>
  </si>
  <si>
    <t>Digitální pult pro ovládání zvuku</t>
  </si>
  <si>
    <t>Pult pro ovládání světel</t>
  </si>
  <si>
    <t>Ovládání po DMX lince. 128 DMX kanálů/ 16 kanálů pevných.</t>
  </si>
  <si>
    <t>Osvětlovací rampa</t>
  </si>
  <si>
    <t>Závěsy v sále  budou vyhotoveny z neprůsvitné tkaniny v gramáži min. 280g na m2, bude opatřen pernamentním protipožárním ošetřením, řasení 50%. Závěs bude uchycen na kolejnici s ručním ovládáním, tahem rukou za látku, s možností roztažení na obě strany. Kolejnice bude uchycena do stropní konstrukce. Barva tkaniny černá. Závěsy budou překrývat stěnu s okny 50 cm od podlahy a protější stěnu s prosklenými skříněmi včetně dvěří.</t>
  </si>
  <si>
    <t>Plošné RGB osvětlení, systém LED 120W, vyzařovací úhel min. 25 stupňů, barva černá.</t>
  </si>
  <si>
    <t>Osvětlení na rampě 1</t>
  </si>
  <si>
    <t>Osvětlení na rampě 2</t>
  </si>
  <si>
    <t>Plošné osvětlení bílé barvy, systém LED 100W, vyzařovací úhel do 30 stupňů, funkce zoom.</t>
  </si>
  <si>
    <t xml:space="preserve">Digitální mixážní pult s min. 10 kanály, s multifunkčním ovládáním např. dálkově pomocí wifi, možnost komunikace s PC, tabletem, telefonem s podporou iOs, Android, Windows nebo Mac. Mikrofoní vstup, USB, LAN, wifi. </t>
  </si>
  <si>
    <t>Elektroinstalace</t>
  </si>
  <si>
    <t>Nouzové osvětlení</t>
  </si>
  <si>
    <t>Spínač 1</t>
  </si>
  <si>
    <t>Spínání osvětlovacích těles - podium</t>
  </si>
  <si>
    <t xml:space="preserve">Spínač 2 </t>
  </si>
  <si>
    <t>Spínání osvětlovacích těles - učebna</t>
  </si>
  <si>
    <t>Controler</t>
  </si>
  <si>
    <t>Elektronické zařízení pro možnost stmívání osvětlovacích těles</t>
  </si>
  <si>
    <t>Dvoupásmový reprobox, výkon 1000W (basový reproduktor, výškový reproduktor), zavěšený na nástěném držáku s min. nosností 50kg, provedení barva černá.  Včetně propojovacích kabelů, symetrická dvojlinka min. 2x0,4 mm.</t>
  </si>
  <si>
    <t>Trubková svařovaná konstrukce včetně výstuh, základna 150x130 mm, celková délka konsrukce min. 1500 mm. Včetně symetrického kabelu 2x0,22 mm.</t>
  </si>
  <si>
    <t>Plastová rozvodnice 16M</t>
  </si>
  <si>
    <t>Doprava</t>
  </si>
  <si>
    <t>Celková montáž</t>
  </si>
  <si>
    <t>Elektroinstalace - osvětlovací tělesa, včetně materiálu a drobné stavební úpravy</t>
  </si>
  <si>
    <t>Celková montáž rampy, osvětlovacích prvků na rampě, nastavení a naladění ovládání, fixace a připojení zvukových aparatur.</t>
  </si>
  <si>
    <t>Zapravení fixačních bodů pro horní montáž, podlahové úpravy.</t>
  </si>
  <si>
    <t>Doprava materiálu a montáže</t>
  </si>
  <si>
    <t>CYKY 5x1,5, držáky, spojovací materiál, lišty, krytky.</t>
  </si>
  <si>
    <t xml:space="preserve">Drobné stavební úpravy </t>
  </si>
  <si>
    <t>Oprava stupínku</t>
  </si>
  <si>
    <t>Výměna horní desky OSB, kontrola vnější konstrukce, výměna příčných výstuh při zachování rastru min. 40x40cm. Vyrovnání a příprava horní desky pro fixaci koberce</t>
  </si>
  <si>
    <t>Multimediální katedra</t>
  </si>
  <si>
    <t>Skříň speciální v sestavě</t>
  </si>
  <si>
    <t>Fixační kolejnice včetně připojovacího a montážního materiálu, fixace na stropě, podél stěny ve vzdálenosti 50cm +- 10% -  v podélném směru 10cm +- 10% v příčné stěně (podium), umístění a montáž závěsného mechanismu pro závěs. Celková délka 14m +- 10%.</t>
  </si>
  <si>
    <t>Fixační kolejnice včetně připojovacího a montážního materiálu, fixace na stropě, podél stěny ve vzdálenosti 50cm +- 10%, umístění a montáž závěsného mechanismu pro závěs. Celková délka dle zaměření.</t>
  </si>
  <si>
    <t>Zátěžový koberec s nízkým vlasem v tmavém barvě, osazen na stupínku a na čele. Demontáž a úprava podkladové plochy, výřezy pro instalované prvky. Včetně montáže fixace a instalace rohových lišt.</t>
  </si>
  <si>
    <t>Zátěžový koberec v tmavé barvě, shodný se stupínkem, bez pevné fixace, výřezy pro instalované prvky.</t>
  </si>
  <si>
    <t>Fixační kolejnice včetně připojovacího a montážního materiálu, fixace na stropě, 1m před hranou stupínku +- 20%   Celková délka dle zaměření.</t>
  </si>
  <si>
    <t>Zaměření a příprava montáže</t>
  </si>
  <si>
    <t>Skříň speciální do sestavy ve výšce min. 227cm max 280cm, zalícováno se sestavou skříní se zrcadly na horní hranu, šířka 92,5 cm s korekcí, hloubka min. 45cm, konstrukce lepená s pevnou fixací včetně nástavce. Posuvné dveře se spojený mechanismem včetně nadstavce. Celková šířka dveřní skříńového kompletu 370cm +- 5%, návaznost jednotlivých skříní  do hromadné fixace. Montáž a umístění dle pozice závěsného systému, fixovaného na stropě.</t>
  </si>
  <si>
    <t>Skříň speciální do sestavy ve výšce min. 265cm max 280cm, šířka 212cm s korekcí, hloubka min. 45cm, konstrukce lepená s pevnou fixací včetně nástavce. Posuvné dveře se spojený mechanisme včetně nadstavce. Dveře osazené velkoplošným zrcadlem min. 85% výměry dveří, umístěné v hliníkovém rámu. Celková šířka dveřního skříňového kompletu 450cm +- 5%, návaznost jednotlivých skříní  do hromadné fixace. Montáž a umístění dle pozice závěsného systému fixovaného na stropě.</t>
  </si>
  <si>
    <t>Zadní horizont bude vyhotoven z neprůsvitné tkaniny v gramáži min. 280g na m2, bude opatřen permanentním protipožárním ošetřením, řasení 50%. Horizont bude uchycen na kolejnici s ručním ovládáním, tahem rukou za látku, s možností roztažení na obě strany. Barva tkaniny černá. Horizont bude vykrývat boční a zadní část stupínku v celkové délce 14m +- 10%.</t>
  </si>
  <si>
    <t>Závěsy v sále  budou vyhotoveny z neprůsvitné tkaniny v gramáži min. 280g na m2, bude opatřen permanentním protipožárním ošetřením, řasení 50%. Závěs bude uchycen na kolejnici s ručním ovládáním, tahem rukou za látku, s možností roztažení na obě strany. Barva tkaniny černá.</t>
  </si>
  <si>
    <t>za Zhotovitele :</t>
  </si>
  <si>
    <t>..................................................................</t>
  </si>
  <si>
    <t>PŘÍLOHA č. 1</t>
  </si>
  <si>
    <t>položka ( dodávky, práce, služby )</t>
  </si>
  <si>
    <t>Vyšší odborná škola pedagogická a Střední pedagogická škola, Litomyšl</t>
  </si>
  <si>
    <t>Zadní horizont - vybudování kolejnicového uchycení</t>
  </si>
  <si>
    <t>Závěsy v sále - vybudování kolejnicového uchycení</t>
  </si>
  <si>
    <t>Závěs - vybudování kolejnicového uchycení</t>
  </si>
  <si>
    <t>Zadní horizont -  výměna stávajícího závěsu</t>
  </si>
  <si>
    <t>Závěsy v sále - výměna stávajících závěsů</t>
  </si>
  <si>
    <t>Závěs - výměna stávajících závěsů</t>
  </si>
  <si>
    <t>Zátěžový koberec - výměna koberce na stupínku</t>
  </si>
  <si>
    <t>Zátěžový koberec - výměna koberce na podlaze (parkety)</t>
  </si>
  <si>
    <t>kpl</t>
  </si>
  <si>
    <t>Skříň speciální v sestavě (bez zrcadel)</t>
  </si>
  <si>
    <t>Podhlehodavá kašírovaná deska s netkanou textilií s barevným nástřikem.</t>
  </si>
  <si>
    <t>Dodávka a osazení nouzového osvětlení s časovou výdrží min. 1 hodina</t>
  </si>
  <si>
    <t>Dodávka a osazení plastové rozvodnice včetně přívodního kabelu CYKY 5x6, včetně vyzbrojení: 1x hlavní vypínač 20A, 2x jistič 10A, 2x jistič 16A, proudový chránič 1ks, přepěťová ochrana 1 ks, včetně úpravy hlavního rozvaděče jistič 25A</t>
  </si>
  <si>
    <t>OPRAVA A REKONSTRUKCE UČEBNY č. 44</t>
  </si>
  <si>
    <t>VÝKAZ VÝMĚR - SPECIFIKACE</t>
  </si>
  <si>
    <t>k Výzvě k podání nabídky ze dne 29. října 2018</t>
  </si>
  <si>
    <t>v .........................., dne ................... 2018</t>
  </si>
  <si>
    <t>Celková nabídková cena v Kč bez DPH</t>
  </si>
  <si>
    <t>Celková nabídková cena v Kč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</si>
</sst>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\ &quot;Kč&quot;"/>
  </numFmts>
  <fonts count="23" x14ac:knownFonts="1">
    <font>
      <sz val="12"/>
      <color theme="1"/>
      <name val="Calibri"/>
      <family val="2"/>
      <scheme val="minor"/>
    </font>
    <font>
      <sz val="8"/>
      <color theme="1"/>
      <name val="Cambria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rgb="FFFF0000"/>
      <name val="Cambria"/>
      <family val="1"/>
    </font>
    <font>
      <b/>
      <sz val="8"/>
      <color rgb="FFFF0000"/>
      <name val="Cambria"/>
      <family val="1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1"/>
      <name val="Verdana"/>
      <family val="2"/>
      <charset val="238"/>
    </font>
    <font>
      <i/>
      <sz val="9"/>
      <name val="Verdana"/>
      <family val="2"/>
      <charset val="238"/>
    </font>
    <font>
      <b/>
      <sz val="10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2"/>
      <color theme="1"/>
      <name val="Trebuchet MS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mbria"/>
      <family val="1"/>
    </font>
    <font>
      <sz val="11"/>
      <color theme="1"/>
      <name val="Cambria"/>
      <family val="1"/>
    </font>
    <font>
      <b/>
      <sz val="10"/>
      <color theme="0"/>
      <name val="Verdana"/>
      <family val="2"/>
      <charset val="238"/>
    </font>
    <font>
      <b/>
      <sz val="12"/>
      <name val="Cambria"/>
      <family val="1"/>
    </font>
    <font>
      <sz val="12"/>
      <name val="Verdana"/>
      <family val="2"/>
      <charset val="238"/>
    </font>
    <font>
      <sz val="12"/>
      <color theme="1"/>
      <name val="Trebuchet MS"/>
      <family val="2"/>
      <charset val="238"/>
    </font>
    <font>
      <sz val="1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6" fillId="0" borderId="4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center" vertical="center" wrapText="1"/>
    </xf>
    <xf numFmtId="164" fontId="6" fillId="0" borderId="4" xfId="0" applyNumberFormat="1" applyFont="1" applyBorder="1" applyAlignment="1" applyProtection="1">
      <alignment horizontal="center" vertical="center"/>
    </xf>
    <xf numFmtId="4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9" fontId="7" fillId="0" borderId="4" xfId="0" applyNumberFormat="1" applyFont="1" applyFill="1" applyBorder="1" applyAlignment="1" applyProtection="1">
      <alignment horizontal="center" vertical="center"/>
      <protection locked="0"/>
    </xf>
    <xf numFmtId="165" fontId="7" fillId="0" borderId="4" xfId="0" applyNumberFormat="1" applyFont="1" applyFill="1" applyBorder="1" applyAlignment="1" applyProtection="1">
      <alignment vertical="center"/>
      <protection locked="0"/>
    </xf>
    <xf numFmtId="165" fontId="7" fillId="0" borderId="4" xfId="0" applyNumberFormat="1" applyFont="1" applyBorder="1" applyAlignment="1" applyProtection="1">
      <alignment vertical="center"/>
    </xf>
    <xf numFmtId="165" fontId="7" fillId="0" borderId="5" xfId="0" applyNumberFormat="1" applyFont="1" applyBorder="1" applyAlignment="1" applyProtection="1">
      <alignment vertical="center"/>
    </xf>
    <xf numFmtId="0" fontId="6" fillId="0" borderId="4" xfId="0" applyFont="1" applyFill="1" applyBorder="1" applyAlignment="1" applyProtection="1">
      <alignment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7" xfId="0" applyFont="1" applyBorder="1" applyAlignment="1" applyProtection="1">
      <alignment horizontal="center" vertical="center" wrapText="1"/>
    </xf>
    <xf numFmtId="164" fontId="6" fillId="0" borderId="7" xfId="0" applyNumberFormat="1" applyFont="1" applyBorder="1" applyAlignment="1" applyProtection="1">
      <alignment horizontal="center" vertical="center"/>
    </xf>
    <xf numFmtId="4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9" fontId="7" fillId="0" borderId="7" xfId="0" applyNumberFormat="1" applyFont="1" applyFill="1" applyBorder="1" applyAlignment="1" applyProtection="1">
      <alignment horizontal="center" vertical="center"/>
      <protection locked="0"/>
    </xf>
    <xf numFmtId="165" fontId="7" fillId="0" borderId="7" xfId="0" applyNumberFormat="1" applyFont="1" applyFill="1" applyBorder="1" applyAlignment="1" applyProtection="1">
      <alignment vertical="center"/>
      <protection locked="0"/>
    </xf>
    <xf numFmtId="165" fontId="7" fillId="0" borderId="7" xfId="0" applyNumberFormat="1" applyFont="1" applyBorder="1" applyAlignment="1" applyProtection="1">
      <alignment vertical="center"/>
    </xf>
    <xf numFmtId="165" fontId="7" fillId="0" borderId="8" xfId="0" applyNumberFormat="1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 wrapText="1"/>
    </xf>
    <xf numFmtId="0" fontId="6" fillId="0" borderId="10" xfId="0" applyFont="1" applyBorder="1" applyAlignment="1" applyProtection="1">
      <alignment horizontal="center" vertical="center" wrapText="1"/>
    </xf>
    <xf numFmtId="164" fontId="6" fillId="0" borderId="10" xfId="0" applyNumberFormat="1" applyFont="1" applyBorder="1" applyAlignment="1" applyProtection="1">
      <alignment horizontal="center" vertical="center"/>
    </xf>
    <xf numFmtId="4" fontId="9" fillId="0" borderId="10" xfId="0" applyNumberFormat="1" applyFont="1" applyFill="1" applyBorder="1" applyAlignment="1" applyProtection="1">
      <alignment horizontal="center" vertical="center" wrapText="1"/>
      <protection locked="0"/>
    </xf>
    <xf numFmtId="9" fontId="7" fillId="0" borderId="10" xfId="0" applyNumberFormat="1" applyFont="1" applyFill="1" applyBorder="1" applyAlignment="1" applyProtection="1">
      <alignment horizontal="center" vertical="center"/>
      <protection locked="0"/>
    </xf>
    <xf numFmtId="165" fontId="7" fillId="0" borderId="10" xfId="0" applyNumberFormat="1" applyFont="1" applyFill="1" applyBorder="1" applyAlignment="1" applyProtection="1">
      <alignment vertical="center"/>
      <protection locked="0"/>
    </xf>
    <xf numFmtId="165" fontId="7" fillId="0" borderId="10" xfId="0" applyNumberFormat="1" applyFont="1" applyBorder="1" applyAlignment="1" applyProtection="1">
      <alignment vertical="center"/>
    </xf>
    <xf numFmtId="165" fontId="7" fillId="0" borderId="11" xfId="0" applyNumberFormat="1" applyFont="1" applyBorder="1" applyAlignment="1" applyProtection="1">
      <alignment vertical="center"/>
    </xf>
    <xf numFmtId="0" fontId="16" fillId="0" borderId="0" xfId="0" applyFont="1"/>
    <xf numFmtId="0" fontId="17" fillId="0" borderId="0" xfId="0" applyFont="1"/>
    <xf numFmtId="0" fontId="17" fillId="0" borderId="0" xfId="0" applyFont="1" applyBorder="1"/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10" fillId="0" borderId="16" xfId="0" applyFont="1" applyFill="1" applyBorder="1" applyAlignment="1" applyProtection="1">
      <alignment vertical="center" wrapText="1"/>
    </xf>
    <xf numFmtId="0" fontId="10" fillId="0" borderId="2" xfId="0" applyFont="1" applyFill="1" applyBorder="1" applyAlignment="1" applyProtection="1">
      <alignment vertical="center" wrapText="1"/>
    </xf>
    <xf numFmtId="0" fontId="10" fillId="0" borderId="17" xfId="0" applyFont="1" applyFill="1" applyBorder="1" applyAlignment="1" applyProtection="1">
      <alignment vertical="center" wrapText="1"/>
    </xf>
    <xf numFmtId="165" fontId="6" fillId="4" borderId="10" xfId="0" applyNumberFormat="1" applyFont="1" applyFill="1" applyBorder="1" applyAlignment="1" applyProtection="1">
      <alignment vertical="center"/>
      <protection locked="0"/>
    </xf>
    <xf numFmtId="165" fontId="6" fillId="4" borderId="4" xfId="0" applyNumberFormat="1" applyFont="1" applyFill="1" applyBorder="1" applyAlignment="1" applyProtection="1">
      <alignment vertical="center"/>
      <protection locked="0"/>
    </xf>
    <xf numFmtId="165" fontId="6" fillId="4" borderId="7" xfId="0" applyNumberFormat="1" applyFont="1" applyFill="1" applyBorder="1" applyAlignment="1" applyProtection="1">
      <alignment vertical="center"/>
      <protection locked="0"/>
    </xf>
    <xf numFmtId="165" fontId="7" fillId="4" borderId="4" xfId="0" applyNumberFormat="1" applyFont="1" applyFill="1" applyBorder="1" applyAlignment="1" applyProtection="1">
      <alignment vertical="center"/>
      <protection locked="0"/>
    </xf>
    <xf numFmtId="0" fontId="19" fillId="0" borderId="0" xfId="0" applyFont="1" applyBorder="1" applyAlignment="1">
      <alignment horizontal="justify" vertical="center" wrapText="1"/>
    </xf>
    <xf numFmtId="165" fontId="8" fillId="3" borderId="1" xfId="0" applyNumberFormat="1" applyFont="1" applyFill="1" applyBorder="1" applyAlignment="1">
      <alignment horizontal="right" vertical="center"/>
    </xf>
    <xf numFmtId="165" fontId="22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/>
    </xf>
  </cellXfs>
  <cellStyles count="5">
    <cellStyle name="Hypertextový odkaz" xfId="1" builtinId="8" hidden="1"/>
    <cellStyle name="Hypertextový odkaz" xfId="3" builtinId="8" hidden="1"/>
    <cellStyle name="Normální" xfId="0" builtinId="0"/>
    <cellStyle name="Použitý hypertextový odkaz" xfId="2" builtinId="9" hidden="1"/>
    <cellStyle name="Použitý hypertextový odkaz" xfId="4" builtinId="9" hidden="1"/>
  </cellStyles>
  <dxfs count="0"/>
  <tableStyles count="0" defaultTableStyle="TableStyleMedium9" defaultPivotStyle="PivotStyleMedium7"/>
  <colors>
    <mruColors>
      <color rgb="FFFFFFCC"/>
      <color rgb="FFFFFF99"/>
      <color rgb="FFD7F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995"/>
  <sheetViews>
    <sheetView showGridLines="0" tabSelected="1" zoomScaleNormal="100" workbookViewId="0"/>
  </sheetViews>
  <sheetFormatPr defaultColWidth="10.875" defaultRowHeight="10.5" x14ac:dyDescent="0.15"/>
  <cols>
    <col min="1" max="1" width="2.25" style="1" customWidth="1"/>
    <col min="2" max="2" width="5.125" style="1" customWidth="1"/>
    <col min="3" max="3" width="50.5" style="1" customWidth="1"/>
    <col min="4" max="4" width="5.875" style="1" customWidth="1"/>
    <col min="5" max="5" width="7.75" style="1" customWidth="1"/>
    <col min="6" max="6" width="30" style="1" customWidth="1"/>
    <col min="7" max="7" width="7.375" style="1" customWidth="1"/>
    <col min="8" max="8" width="20.625" style="1" customWidth="1"/>
    <col min="9" max="9" width="18.375" style="1" customWidth="1"/>
    <col min="10" max="10" width="20.375" style="1" customWidth="1"/>
    <col min="11" max="11" width="19.125" style="1" customWidth="1"/>
    <col min="12" max="16384" width="10.875" style="1"/>
  </cols>
  <sheetData>
    <row r="1" spans="2:11" s="5" customFormat="1" ht="15.75" customHeight="1" x14ac:dyDescent="0.25">
      <c r="C1" s="6"/>
      <c r="D1" s="7"/>
      <c r="K1" s="8" t="s">
        <v>64</v>
      </c>
    </row>
    <row r="2" spans="2:11" s="5" customFormat="1" ht="15.75" customHeight="1" x14ac:dyDescent="0.25">
      <c r="C2" s="6"/>
      <c r="D2" s="7"/>
      <c r="K2" s="8" t="s">
        <v>82</v>
      </c>
    </row>
    <row r="3" spans="2:11" s="5" customFormat="1" ht="17.25" customHeight="1" x14ac:dyDescent="0.25">
      <c r="B3" s="7" t="s">
        <v>80</v>
      </c>
      <c r="C3" s="6"/>
      <c r="D3" s="7"/>
    </row>
    <row r="4" spans="2:11" s="5" customFormat="1" ht="17.25" customHeight="1" x14ac:dyDescent="0.25">
      <c r="B4" s="5" t="s">
        <v>66</v>
      </c>
      <c r="C4" s="6"/>
      <c r="D4" s="7"/>
    </row>
    <row r="5" spans="2:11" s="5" customFormat="1" ht="17.25" customHeight="1" x14ac:dyDescent="0.25">
      <c r="B5" s="9" t="s">
        <v>81</v>
      </c>
      <c r="C5" s="6"/>
      <c r="D5" s="7"/>
    </row>
    <row r="6" spans="2:11" ht="3.75" customHeight="1" x14ac:dyDescent="0.15">
      <c r="B6" s="2"/>
      <c r="C6" s="3"/>
      <c r="D6" s="2"/>
      <c r="E6" s="2"/>
      <c r="F6" s="4"/>
      <c r="G6" s="4"/>
      <c r="H6" s="4"/>
      <c r="I6" s="4"/>
      <c r="J6" s="2"/>
      <c r="K6" s="2"/>
    </row>
    <row r="7" spans="2:11" ht="30.75" customHeight="1" x14ac:dyDescent="0.15">
      <c r="B7" s="38" t="s">
        <v>0</v>
      </c>
      <c r="C7" s="39" t="s">
        <v>65</v>
      </c>
      <c r="D7" s="39" t="s">
        <v>1</v>
      </c>
      <c r="E7" s="40" t="s">
        <v>4</v>
      </c>
      <c r="F7" s="41" t="s">
        <v>5</v>
      </c>
      <c r="G7" s="41" t="s">
        <v>11</v>
      </c>
      <c r="H7" s="41" t="s">
        <v>6</v>
      </c>
      <c r="I7" s="41" t="s">
        <v>9</v>
      </c>
      <c r="J7" s="41" t="s">
        <v>7</v>
      </c>
      <c r="K7" s="42" t="s">
        <v>12</v>
      </c>
    </row>
    <row r="8" spans="2:11" ht="81" customHeight="1" x14ac:dyDescent="0.15">
      <c r="B8" s="48">
        <v>1</v>
      </c>
      <c r="C8" s="10" t="s">
        <v>48</v>
      </c>
      <c r="D8" s="11" t="s">
        <v>3</v>
      </c>
      <c r="E8" s="12">
        <v>28</v>
      </c>
      <c r="F8" s="13" t="s">
        <v>49</v>
      </c>
      <c r="G8" s="14">
        <v>0.21</v>
      </c>
      <c r="H8" s="58"/>
      <c r="I8" s="15">
        <f>H8*1.21</f>
        <v>0</v>
      </c>
      <c r="J8" s="16">
        <f>H8*E8</f>
        <v>0</v>
      </c>
      <c r="K8" s="17">
        <f>J8*1.21</f>
        <v>0</v>
      </c>
    </row>
    <row r="9" spans="2:11" ht="100.5" customHeight="1" x14ac:dyDescent="0.15">
      <c r="B9" s="48">
        <v>2</v>
      </c>
      <c r="C9" s="10" t="s">
        <v>50</v>
      </c>
      <c r="D9" s="11" t="s">
        <v>4</v>
      </c>
      <c r="E9" s="12">
        <v>1</v>
      </c>
      <c r="F9" s="13" t="s">
        <v>13</v>
      </c>
      <c r="G9" s="14">
        <v>0.21</v>
      </c>
      <c r="H9" s="58"/>
      <c r="I9" s="15">
        <f t="shared" ref="I9:I39" si="0">H9*1.21</f>
        <v>0</v>
      </c>
      <c r="J9" s="16">
        <f t="shared" ref="J9:J39" si="1">H9*E9</f>
        <v>0</v>
      </c>
      <c r="K9" s="17">
        <f t="shared" ref="K9:K39" si="2">J9*1.21</f>
        <v>0</v>
      </c>
    </row>
    <row r="10" spans="2:11" ht="188.25" customHeight="1" x14ac:dyDescent="0.15">
      <c r="B10" s="48">
        <v>3</v>
      </c>
      <c r="C10" s="10" t="s">
        <v>51</v>
      </c>
      <c r="D10" s="11" t="s">
        <v>4</v>
      </c>
      <c r="E10" s="12">
        <v>4</v>
      </c>
      <c r="F10" s="13" t="s">
        <v>59</v>
      </c>
      <c r="G10" s="14">
        <v>0.21</v>
      </c>
      <c r="H10" s="58"/>
      <c r="I10" s="15">
        <f t="shared" ref="I10:I11" si="3">H10*1.21</f>
        <v>0</v>
      </c>
      <c r="J10" s="16">
        <f t="shared" ref="J10:J11" si="4">H10*E10</f>
        <v>0</v>
      </c>
      <c r="K10" s="17">
        <f t="shared" ref="K10:K11" si="5">J10*1.21</f>
        <v>0</v>
      </c>
    </row>
    <row r="11" spans="2:11" ht="197.25" customHeight="1" x14ac:dyDescent="0.15">
      <c r="B11" s="48">
        <v>4</v>
      </c>
      <c r="C11" s="18" t="s">
        <v>76</v>
      </c>
      <c r="D11" s="11" t="s">
        <v>4</v>
      </c>
      <c r="E11" s="12">
        <v>4</v>
      </c>
      <c r="F11" s="13" t="s">
        <v>58</v>
      </c>
      <c r="G11" s="14">
        <v>0.21</v>
      </c>
      <c r="H11" s="58"/>
      <c r="I11" s="15">
        <f t="shared" si="3"/>
        <v>0</v>
      </c>
      <c r="J11" s="16">
        <f t="shared" si="4"/>
        <v>0</v>
      </c>
      <c r="K11" s="17">
        <f t="shared" si="5"/>
        <v>0</v>
      </c>
    </row>
    <row r="12" spans="2:11" ht="54" customHeight="1" x14ac:dyDescent="0.15">
      <c r="B12" s="48">
        <v>5</v>
      </c>
      <c r="C12" s="10" t="s">
        <v>14</v>
      </c>
      <c r="D12" s="11" t="s">
        <v>3</v>
      </c>
      <c r="E12" s="12">
        <v>62</v>
      </c>
      <c r="F12" s="13" t="s">
        <v>15</v>
      </c>
      <c r="G12" s="14">
        <v>0.21</v>
      </c>
      <c r="H12" s="58"/>
      <c r="I12" s="15">
        <f t="shared" si="0"/>
        <v>0</v>
      </c>
      <c r="J12" s="16">
        <f t="shared" si="1"/>
        <v>0</v>
      </c>
      <c r="K12" s="17">
        <f t="shared" si="2"/>
        <v>0</v>
      </c>
    </row>
    <row r="13" spans="2:11" ht="43.5" customHeight="1" x14ac:dyDescent="0.15">
      <c r="B13" s="48">
        <v>6</v>
      </c>
      <c r="C13" s="10" t="s">
        <v>16</v>
      </c>
      <c r="D13" s="11" t="s">
        <v>3</v>
      </c>
      <c r="E13" s="12">
        <v>9</v>
      </c>
      <c r="F13" s="13" t="s">
        <v>77</v>
      </c>
      <c r="G13" s="14">
        <v>0.21</v>
      </c>
      <c r="H13" s="58"/>
      <c r="I13" s="15">
        <f t="shared" si="0"/>
        <v>0</v>
      </c>
      <c r="J13" s="16">
        <f t="shared" si="1"/>
        <v>0</v>
      </c>
      <c r="K13" s="17">
        <f t="shared" si="2"/>
        <v>0</v>
      </c>
    </row>
    <row r="14" spans="2:11" ht="68.25" customHeight="1" x14ac:dyDescent="0.15">
      <c r="B14" s="48">
        <v>7</v>
      </c>
      <c r="C14" s="10" t="s">
        <v>17</v>
      </c>
      <c r="D14" s="11" t="s">
        <v>4</v>
      </c>
      <c r="E14" s="12">
        <v>11</v>
      </c>
      <c r="F14" s="13" t="s">
        <v>18</v>
      </c>
      <c r="G14" s="14">
        <v>0.21</v>
      </c>
      <c r="H14" s="58"/>
      <c r="I14" s="15">
        <f t="shared" si="0"/>
        <v>0</v>
      </c>
      <c r="J14" s="16">
        <f t="shared" si="1"/>
        <v>0</v>
      </c>
      <c r="K14" s="17">
        <f t="shared" si="2"/>
        <v>0</v>
      </c>
    </row>
    <row r="15" spans="2:11" ht="153.75" customHeight="1" x14ac:dyDescent="0.15">
      <c r="B15" s="48">
        <v>8</v>
      </c>
      <c r="C15" s="18" t="s">
        <v>67</v>
      </c>
      <c r="D15" s="11" t="s">
        <v>4</v>
      </c>
      <c r="E15" s="12">
        <v>1</v>
      </c>
      <c r="F15" s="13" t="s">
        <v>52</v>
      </c>
      <c r="G15" s="14">
        <v>0.21</v>
      </c>
      <c r="H15" s="58"/>
      <c r="I15" s="15">
        <f t="shared" si="0"/>
        <v>0</v>
      </c>
      <c r="J15" s="16">
        <f t="shared" si="1"/>
        <v>0</v>
      </c>
      <c r="K15" s="17">
        <f t="shared" si="2"/>
        <v>0</v>
      </c>
    </row>
    <row r="16" spans="2:11" ht="153.75" customHeight="1" x14ac:dyDescent="0.15">
      <c r="B16" s="48">
        <v>9</v>
      </c>
      <c r="C16" s="10" t="s">
        <v>70</v>
      </c>
      <c r="D16" s="11" t="s">
        <v>4</v>
      </c>
      <c r="E16" s="12">
        <v>1</v>
      </c>
      <c r="F16" s="13" t="s">
        <v>60</v>
      </c>
      <c r="G16" s="14">
        <v>0.21</v>
      </c>
      <c r="H16" s="58"/>
      <c r="I16" s="15">
        <f t="shared" ref="I16" si="6">H16*1.21</f>
        <v>0</v>
      </c>
      <c r="J16" s="16">
        <f t="shared" ref="J16" si="7">H16*E16</f>
        <v>0</v>
      </c>
      <c r="K16" s="17">
        <f t="shared" ref="K16" si="8">J16*1.21</f>
        <v>0</v>
      </c>
    </row>
    <row r="17" spans="2:11" ht="105" customHeight="1" x14ac:dyDescent="0.15">
      <c r="B17" s="48">
        <v>10</v>
      </c>
      <c r="C17" s="18" t="s">
        <v>68</v>
      </c>
      <c r="D17" s="11" t="s">
        <v>8</v>
      </c>
      <c r="E17" s="12">
        <v>13</v>
      </c>
      <c r="F17" s="13" t="s">
        <v>53</v>
      </c>
      <c r="G17" s="14">
        <v>0.21</v>
      </c>
      <c r="H17" s="58"/>
      <c r="I17" s="15">
        <f t="shared" si="0"/>
        <v>0</v>
      </c>
      <c r="J17" s="16">
        <f t="shared" si="1"/>
        <v>0</v>
      </c>
      <c r="K17" s="17">
        <f t="shared" si="2"/>
        <v>0</v>
      </c>
    </row>
    <row r="18" spans="2:11" ht="168.75" customHeight="1" x14ac:dyDescent="0.15">
      <c r="B18" s="48">
        <v>11</v>
      </c>
      <c r="C18" s="10" t="s">
        <v>71</v>
      </c>
      <c r="D18" s="11" t="s">
        <v>8</v>
      </c>
      <c r="E18" s="12">
        <v>13</v>
      </c>
      <c r="F18" s="13" t="s">
        <v>23</v>
      </c>
      <c r="G18" s="14">
        <v>0.21</v>
      </c>
      <c r="H18" s="58"/>
      <c r="I18" s="15">
        <f t="shared" si="0"/>
        <v>0</v>
      </c>
      <c r="J18" s="16">
        <f t="shared" si="1"/>
        <v>0</v>
      </c>
      <c r="K18" s="17">
        <f t="shared" si="2"/>
        <v>0</v>
      </c>
    </row>
    <row r="19" spans="2:11" ht="99.75" customHeight="1" x14ac:dyDescent="0.15">
      <c r="B19" s="48">
        <v>12</v>
      </c>
      <c r="C19" s="10" t="s">
        <v>73</v>
      </c>
      <c r="D19" s="11" t="s">
        <v>3</v>
      </c>
      <c r="E19" s="12">
        <v>30</v>
      </c>
      <c r="F19" s="13" t="s">
        <v>54</v>
      </c>
      <c r="G19" s="14">
        <v>0.21</v>
      </c>
      <c r="H19" s="58"/>
      <c r="I19" s="15">
        <f t="shared" si="0"/>
        <v>0</v>
      </c>
      <c r="J19" s="16">
        <f t="shared" si="1"/>
        <v>0</v>
      </c>
      <c r="K19" s="17">
        <f t="shared" si="2"/>
        <v>0</v>
      </c>
    </row>
    <row r="20" spans="2:11" ht="99.75" customHeight="1" x14ac:dyDescent="0.15">
      <c r="B20" s="48">
        <v>13</v>
      </c>
      <c r="C20" s="10" t="s">
        <v>74</v>
      </c>
      <c r="D20" s="11" t="s">
        <v>3</v>
      </c>
      <c r="E20" s="12">
        <v>40</v>
      </c>
      <c r="F20" s="13" t="s">
        <v>55</v>
      </c>
      <c r="G20" s="14">
        <v>0.21</v>
      </c>
      <c r="H20" s="58"/>
      <c r="I20" s="15">
        <f t="shared" si="0"/>
        <v>0</v>
      </c>
      <c r="J20" s="16">
        <f t="shared" si="1"/>
        <v>0</v>
      </c>
      <c r="K20" s="17">
        <f t="shared" si="2"/>
        <v>0</v>
      </c>
    </row>
    <row r="21" spans="2:11" ht="137.25" customHeight="1" x14ac:dyDescent="0.15">
      <c r="B21" s="48">
        <v>14</v>
      </c>
      <c r="C21" s="18" t="s">
        <v>69</v>
      </c>
      <c r="D21" s="11" t="s">
        <v>8</v>
      </c>
      <c r="E21" s="12">
        <v>7.5</v>
      </c>
      <c r="F21" s="13" t="s">
        <v>56</v>
      </c>
      <c r="G21" s="14">
        <v>0.21</v>
      </c>
      <c r="H21" s="58"/>
      <c r="I21" s="15">
        <f t="shared" si="0"/>
        <v>0</v>
      </c>
      <c r="J21" s="16">
        <f t="shared" si="1"/>
        <v>0</v>
      </c>
      <c r="K21" s="17">
        <f t="shared" si="2"/>
        <v>0</v>
      </c>
    </row>
    <row r="22" spans="2:11" ht="174.75" customHeight="1" x14ac:dyDescent="0.15">
      <c r="B22" s="48">
        <v>15</v>
      </c>
      <c r="C22" s="10" t="s">
        <v>72</v>
      </c>
      <c r="D22" s="11" t="s">
        <v>8</v>
      </c>
      <c r="E22" s="12">
        <v>7.5</v>
      </c>
      <c r="F22" s="13" t="s">
        <v>61</v>
      </c>
      <c r="G22" s="14">
        <v>0.21</v>
      </c>
      <c r="H22" s="58"/>
      <c r="I22" s="15">
        <f t="shared" si="0"/>
        <v>0</v>
      </c>
      <c r="J22" s="16">
        <f t="shared" si="1"/>
        <v>0</v>
      </c>
      <c r="K22" s="17">
        <f t="shared" si="2"/>
        <v>0</v>
      </c>
    </row>
    <row r="23" spans="2:11" ht="30" customHeight="1" x14ac:dyDescent="0.15">
      <c r="B23" s="48">
        <v>16</v>
      </c>
      <c r="C23" s="10" t="s">
        <v>57</v>
      </c>
      <c r="D23" s="11" t="s">
        <v>75</v>
      </c>
      <c r="E23" s="12">
        <v>1</v>
      </c>
      <c r="F23" s="13"/>
      <c r="G23" s="14">
        <v>0.21</v>
      </c>
      <c r="H23" s="58"/>
      <c r="I23" s="15">
        <f t="shared" si="0"/>
        <v>0</v>
      </c>
      <c r="J23" s="16">
        <f t="shared" si="1"/>
        <v>0</v>
      </c>
      <c r="K23" s="17">
        <f t="shared" si="2"/>
        <v>0</v>
      </c>
    </row>
    <row r="24" spans="2:11" ht="96" customHeight="1" x14ac:dyDescent="0.15">
      <c r="B24" s="48">
        <v>17</v>
      </c>
      <c r="C24" s="10" t="s">
        <v>10</v>
      </c>
      <c r="D24" s="11" t="s">
        <v>4</v>
      </c>
      <c r="E24" s="12">
        <v>2</v>
      </c>
      <c r="F24" s="13" t="s">
        <v>37</v>
      </c>
      <c r="G24" s="14">
        <v>0.21</v>
      </c>
      <c r="H24" s="56"/>
      <c r="I24" s="15">
        <f t="shared" si="0"/>
        <v>0</v>
      </c>
      <c r="J24" s="16">
        <f t="shared" si="1"/>
        <v>0</v>
      </c>
      <c r="K24" s="17">
        <f t="shared" si="2"/>
        <v>0</v>
      </c>
    </row>
    <row r="25" spans="2:11" ht="90.75" customHeight="1" x14ac:dyDescent="0.15">
      <c r="B25" s="48">
        <v>18</v>
      </c>
      <c r="C25" s="10" t="s">
        <v>19</v>
      </c>
      <c r="D25" s="11" t="s">
        <v>4</v>
      </c>
      <c r="E25" s="12">
        <v>1</v>
      </c>
      <c r="F25" s="13" t="s">
        <v>28</v>
      </c>
      <c r="G25" s="14">
        <v>0.21</v>
      </c>
      <c r="H25" s="56"/>
      <c r="I25" s="15">
        <f t="shared" si="0"/>
        <v>0</v>
      </c>
      <c r="J25" s="16">
        <f t="shared" si="1"/>
        <v>0</v>
      </c>
      <c r="K25" s="17">
        <f t="shared" si="2"/>
        <v>0</v>
      </c>
    </row>
    <row r="26" spans="2:11" ht="36" customHeight="1" x14ac:dyDescent="0.15">
      <c r="B26" s="48">
        <v>19</v>
      </c>
      <c r="C26" s="10" t="s">
        <v>20</v>
      </c>
      <c r="D26" s="11" t="s">
        <v>4</v>
      </c>
      <c r="E26" s="12">
        <v>1</v>
      </c>
      <c r="F26" s="13" t="s">
        <v>21</v>
      </c>
      <c r="G26" s="14">
        <v>0.21</v>
      </c>
      <c r="H26" s="56"/>
      <c r="I26" s="15">
        <f t="shared" si="0"/>
        <v>0</v>
      </c>
      <c r="J26" s="16">
        <f t="shared" si="1"/>
        <v>0</v>
      </c>
      <c r="K26" s="17">
        <f t="shared" si="2"/>
        <v>0</v>
      </c>
    </row>
    <row r="27" spans="2:11" ht="66.75" customHeight="1" x14ac:dyDescent="0.15">
      <c r="B27" s="48">
        <v>20</v>
      </c>
      <c r="C27" s="10" t="s">
        <v>22</v>
      </c>
      <c r="D27" s="11" t="s">
        <v>4</v>
      </c>
      <c r="E27" s="12">
        <v>2</v>
      </c>
      <c r="F27" s="13" t="s">
        <v>38</v>
      </c>
      <c r="G27" s="14">
        <v>0.21</v>
      </c>
      <c r="H27" s="56"/>
      <c r="I27" s="15">
        <f t="shared" si="0"/>
        <v>0</v>
      </c>
      <c r="J27" s="16">
        <f t="shared" si="1"/>
        <v>0</v>
      </c>
      <c r="K27" s="17">
        <f t="shared" si="2"/>
        <v>0</v>
      </c>
    </row>
    <row r="28" spans="2:11" ht="45.75" customHeight="1" x14ac:dyDescent="0.15">
      <c r="B28" s="48">
        <v>21</v>
      </c>
      <c r="C28" s="10" t="s">
        <v>25</v>
      </c>
      <c r="D28" s="11" t="s">
        <v>4</v>
      </c>
      <c r="E28" s="12">
        <v>6</v>
      </c>
      <c r="F28" s="13" t="s">
        <v>24</v>
      </c>
      <c r="G28" s="14">
        <v>0.21</v>
      </c>
      <c r="H28" s="56"/>
      <c r="I28" s="15">
        <f t="shared" si="0"/>
        <v>0</v>
      </c>
      <c r="J28" s="16">
        <f t="shared" si="1"/>
        <v>0</v>
      </c>
      <c r="K28" s="17">
        <f t="shared" si="2"/>
        <v>0</v>
      </c>
    </row>
    <row r="29" spans="2:11" ht="47.25" customHeight="1" x14ac:dyDescent="0.15">
      <c r="B29" s="49">
        <v>22</v>
      </c>
      <c r="C29" s="19" t="s">
        <v>26</v>
      </c>
      <c r="D29" s="20" t="s">
        <v>4</v>
      </c>
      <c r="E29" s="21">
        <v>2</v>
      </c>
      <c r="F29" s="22" t="s">
        <v>27</v>
      </c>
      <c r="G29" s="23">
        <v>0.21</v>
      </c>
      <c r="H29" s="57"/>
      <c r="I29" s="24">
        <f t="shared" si="0"/>
        <v>0</v>
      </c>
      <c r="J29" s="25">
        <f t="shared" si="1"/>
        <v>0</v>
      </c>
      <c r="K29" s="26">
        <f t="shared" si="2"/>
        <v>0</v>
      </c>
    </row>
    <row r="30" spans="2:11" ht="20.25" customHeight="1" x14ac:dyDescent="0.15">
      <c r="B30" s="50"/>
      <c r="C30" s="52" t="s">
        <v>29</v>
      </c>
      <c r="D30" s="53"/>
      <c r="E30" s="53"/>
      <c r="F30" s="53"/>
      <c r="G30" s="53"/>
      <c r="H30" s="53"/>
      <c r="I30" s="53"/>
      <c r="J30" s="53"/>
      <c r="K30" s="54"/>
    </row>
    <row r="31" spans="2:11" ht="43.5" customHeight="1" x14ac:dyDescent="0.15">
      <c r="B31" s="51">
        <v>23</v>
      </c>
      <c r="C31" s="27" t="s">
        <v>30</v>
      </c>
      <c r="D31" s="28" t="s">
        <v>4</v>
      </c>
      <c r="E31" s="29">
        <v>1</v>
      </c>
      <c r="F31" s="30" t="s">
        <v>78</v>
      </c>
      <c r="G31" s="31">
        <v>0.21</v>
      </c>
      <c r="H31" s="55"/>
      <c r="I31" s="32">
        <f t="shared" si="0"/>
        <v>0</v>
      </c>
      <c r="J31" s="33">
        <f t="shared" si="1"/>
        <v>0</v>
      </c>
      <c r="K31" s="34">
        <f t="shared" si="2"/>
        <v>0</v>
      </c>
    </row>
    <row r="32" spans="2:11" ht="30.75" customHeight="1" x14ac:dyDescent="0.15">
      <c r="B32" s="48">
        <v>24</v>
      </c>
      <c r="C32" s="10" t="s">
        <v>42</v>
      </c>
      <c r="D32" s="11" t="s">
        <v>4</v>
      </c>
      <c r="E32" s="12">
        <v>1</v>
      </c>
      <c r="F32" s="13" t="s">
        <v>46</v>
      </c>
      <c r="G32" s="14">
        <v>0.21</v>
      </c>
      <c r="H32" s="56"/>
      <c r="I32" s="15">
        <f t="shared" si="0"/>
        <v>0</v>
      </c>
      <c r="J32" s="16">
        <f t="shared" si="1"/>
        <v>0</v>
      </c>
      <c r="K32" s="17">
        <f t="shared" si="2"/>
        <v>0</v>
      </c>
    </row>
    <row r="33" spans="2:11" ht="30" customHeight="1" x14ac:dyDescent="0.15">
      <c r="B33" s="48">
        <v>25</v>
      </c>
      <c r="C33" s="10" t="s">
        <v>31</v>
      </c>
      <c r="D33" s="11" t="s">
        <v>4</v>
      </c>
      <c r="E33" s="12">
        <v>1</v>
      </c>
      <c r="F33" s="13" t="s">
        <v>32</v>
      </c>
      <c r="G33" s="14">
        <v>0.21</v>
      </c>
      <c r="H33" s="56"/>
      <c r="I33" s="15">
        <f t="shared" si="0"/>
        <v>0</v>
      </c>
      <c r="J33" s="16">
        <f t="shared" si="1"/>
        <v>0</v>
      </c>
      <c r="K33" s="17">
        <f t="shared" si="2"/>
        <v>0</v>
      </c>
    </row>
    <row r="34" spans="2:11" ht="30" customHeight="1" x14ac:dyDescent="0.15">
      <c r="B34" s="48">
        <v>26</v>
      </c>
      <c r="C34" s="10" t="s">
        <v>33</v>
      </c>
      <c r="D34" s="11" t="s">
        <v>4</v>
      </c>
      <c r="E34" s="12">
        <v>1</v>
      </c>
      <c r="F34" s="13" t="s">
        <v>34</v>
      </c>
      <c r="G34" s="14">
        <v>0.21</v>
      </c>
      <c r="H34" s="56"/>
      <c r="I34" s="15">
        <f t="shared" si="0"/>
        <v>0</v>
      </c>
      <c r="J34" s="16">
        <f t="shared" si="1"/>
        <v>0</v>
      </c>
      <c r="K34" s="17">
        <f t="shared" si="2"/>
        <v>0</v>
      </c>
    </row>
    <row r="35" spans="2:11" ht="30" customHeight="1" x14ac:dyDescent="0.15">
      <c r="B35" s="48">
        <v>27</v>
      </c>
      <c r="C35" s="10" t="s">
        <v>35</v>
      </c>
      <c r="D35" s="11" t="s">
        <v>4</v>
      </c>
      <c r="E35" s="12">
        <v>1</v>
      </c>
      <c r="F35" s="13" t="s">
        <v>36</v>
      </c>
      <c r="G35" s="14">
        <v>0.21</v>
      </c>
      <c r="H35" s="56"/>
      <c r="I35" s="15">
        <f t="shared" si="0"/>
        <v>0</v>
      </c>
      <c r="J35" s="16">
        <f t="shared" si="1"/>
        <v>0</v>
      </c>
      <c r="K35" s="17">
        <f t="shared" si="2"/>
        <v>0</v>
      </c>
    </row>
    <row r="36" spans="2:11" ht="99" customHeight="1" x14ac:dyDescent="0.15">
      <c r="B36" s="48">
        <v>28</v>
      </c>
      <c r="C36" s="10" t="s">
        <v>39</v>
      </c>
      <c r="D36" s="11" t="s">
        <v>4</v>
      </c>
      <c r="E36" s="12">
        <v>1</v>
      </c>
      <c r="F36" s="13" t="s">
        <v>79</v>
      </c>
      <c r="G36" s="14">
        <v>0.21</v>
      </c>
      <c r="H36" s="56"/>
      <c r="I36" s="15">
        <f t="shared" si="0"/>
        <v>0</v>
      </c>
      <c r="J36" s="16">
        <f t="shared" si="1"/>
        <v>0</v>
      </c>
      <c r="K36" s="17">
        <f t="shared" si="2"/>
        <v>0</v>
      </c>
    </row>
    <row r="37" spans="2:11" ht="36" customHeight="1" x14ac:dyDescent="0.15">
      <c r="B37" s="48">
        <v>29</v>
      </c>
      <c r="C37" s="10" t="s">
        <v>47</v>
      </c>
      <c r="D37" s="11" t="s">
        <v>75</v>
      </c>
      <c r="E37" s="12">
        <v>1</v>
      </c>
      <c r="F37" s="13" t="s">
        <v>44</v>
      </c>
      <c r="G37" s="14">
        <v>0.21</v>
      </c>
      <c r="H37" s="56"/>
      <c r="I37" s="15">
        <f t="shared" si="0"/>
        <v>0</v>
      </c>
      <c r="J37" s="16">
        <f t="shared" si="1"/>
        <v>0</v>
      </c>
      <c r="K37" s="17">
        <f t="shared" si="2"/>
        <v>0</v>
      </c>
    </row>
    <row r="38" spans="2:11" ht="66.75" customHeight="1" x14ac:dyDescent="0.15">
      <c r="B38" s="48">
        <v>30</v>
      </c>
      <c r="C38" s="10" t="s">
        <v>41</v>
      </c>
      <c r="D38" s="11" t="s">
        <v>75</v>
      </c>
      <c r="E38" s="12">
        <v>1</v>
      </c>
      <c r="F38" s="13" t="s">
        <v>43</v>
      </c>
      <c r="G38" s="14">
        <v>0.21</v>
      </c>
      <c r="H38" s="56"/>
      <c r="I38" s="15">
        <f t="shared" si="0"/>
        <v>0</v>
      </c>
      <c r="J38" s="16">
        <f t="shared" si="1"/>
        <v>0</v>
      </c>
      <c r="K38" s="17">
        <f t="shared" si="2"/>
        <v>0</v>
      </c>
    </row>
    <row r="39" spans="2:11" ht="27.75" customHeight="1" x14ac:dyDescent="0.15">
      <c r="B39" s="49">
        <v>31</v>
      </c>
      <c r="C39" s="19" t="s">
        <v>40</v>
      </c>
      <c r="D39" s="20" t="s">
        <v>75</v>
      </c>
      <c r="E39" s="21">
        <v>1</v>
      </c>
      <c r="F39" s="22" t="s">
        <v>45</v>
      </c>
      <c r="G39" s="23">
        <v>0.21</v>
      </c>
      <c r="H39" s="57"/>
      <c r="I39" s="24">
        <f t="shared" si="0"/>
        <v>0</v>
      </c>
      <c r="J39" s="25">
        <f t="shared" si="1"/>
        <v>0</v>
      </c>
      <c r="K39" s="26">
        <f t="shared" si="2"/>
        <v>0</v>
      </c>
    </row>
    <row r="40" spans="2:11" s="36" customFormat="1" ht="20.100000000000001" customHeight="1" x14ac:dyDescent="0.2">
      <c r="B40" s="62" t="s">
        <v>84</v>
      </c>
      <c r="C40" s="62"/>
      <c r="D40" s="62"/>
      <c r="E40" s="62"/>
      <c r="F40" s="62"/>
      <c r="G40" s="62"/>
      <c r="H40" s="62"/>
      <c r="I40" s="62"/>
      <c r="J40" s="60">
        <f>SUM(J8:J29,J31:J39)</f>
        <v>0</v>
      </c>
      <c r="K40" s="60"/>
    </row>
    <row r="41" spans="2:11" s="37" customFormat="1" ht="20.100000000000001" customHeight="1" x14ac:dyDescent="0.2">
      <c r="B41" s="63" t="s">
        <v>2</v>
      </c>
      <c r="C41" s="63"/>
      <c r="D41" s="63"/>
      <c r="E41" s="63"/>
      <c r="F41" s="63"/>
      <c r="G41" s="63"/>
      <c r="H41" s="63"/>
      <c r="I41" s="63"/>
      <c r="J41" s="61">
        <f>J42-J40</f>
        <v>0</v>
      </c>
      <c r="K41" s="61"/>
    </row>
    <row r="42" spans="2:11" s="36" customFormat="1" ht="20.100000000000001" customHeight="1" x14ac:dyDescent="0.2">
      <c r="B42" s="62" t="s">
        <v>85</v>
      </c>
      <c r="C42" s="62"/>
      <c r="D42" s="62"/>
      <c r="E42" s="62"/>
      <c r="F42" s="62"/>
      <c r="G42" s="62"/>
      <c r="H42" s="62"/>
      <c r="I42" s="62"/>
      <c r="J42" s="60">
        <f>SUM(K8:K29,K31:K39)</f>
        <v>0</v>
      </c>
      <c r="K42" s="60"/>
    </row>
    <row r="43" spans="2:11" s="35" customFormat="1" ht="15.75" x14ac:dyDescent="0.25">
      <c r="B43" s="59"/>
      <c r="C43" s="59"/>
      <c r="D43" s="59"/>
      <c r="E43" s="59"/>
      <c r="F43" s="59"/>
      <c r="G43" s="59"/>
      <c r="H43" s="59"/>
      <c r="I43" s="59"/>
      <c r="J43" s="59"/>
    </row>
    <row r="44" spans="2:11" s="43" customFormat="1" ht="18" x14ac:dyDescent="0.25">
      <c r="C44" s="46"/>
      <c r="D44" s="7"/>
      <c r="I44" s="45" t="s">
        <v>83</v>
      </c>
    </row>
    <row r="45" spans="2:11" s="43" customFormat="1" ht="6.75" customHeight="1" x14ac:dyDescent="0.25">
      <c r="C45" s="46"/>
      <c r="D45" s="7"/>
    </row>
    <row r="46" spans="2:11" s="43" customFormat="1" ht="18" x14ac:dyDescent="0.25">
      <c r="C46" s="46"/>
      <c r="D46" s="7"/>
      <c r="I46" s="43" t="s">
        <v>62</v>
      </c>
      <c r="K46" s="44"/>
    </row>
    <row r="47" spans="2:11" s="43" customFormat="1" ht="18" x14ac:dyDescent="0.25">
      <c r="C47" s="46"/>
      <c r="D47" s="7"/>
      <c r="K47" s="44"/>
    </row>
    <row r="48" spans="2:11" s="43" customFormat="1" ht="18" x14ac:dyDescent="0.25">
      <c r="C48" s="46"/>
      <c r="D48" s="7"/>
      <c r="K48" s="44"/>
    </row>
    <row r="49" spans="3:11" s="43" customFormat="1" ht="18" x14ac:dyDescent="0.25">
      <c r="C49" s="46"/>
      <c r="D49" s="7"/>
      <c r="I49" s="43" t="s">
        <v>63</v>
      </c>
      <c r="K49" s="44"/>
    </row>
    <row r="50" spans="3:11" s="43" customFormat="1" ht="18" x14ac:dyDescent="0.25">
      <c r="C50" s="46"/>
      <c r="D50" s="7"/>
      <c r="I50" s="5" t="s">
        <v>63</v>
      </c>
      <c r="K50" s="47"/>
    </row>
    <row r="51" spans="3:11" s="35" customFormat="1" ht="15.75" x14ac:dyDescent="0.25"/>
    <row r="52" spans="3:11" s="35" customFormat="1" ht="15.75" x14ac:dyDescent="0.25"/>
    <row r="53" spans="3:11" s="35" customFormat="1" ht="15.75" x14ac:dyDescent="0.25"/>
    <row r="54" spans="3:11" s="35" customFormat="1" ht="15.75" x14ac:dyDescent="0.25"/>
    <row r="55" spans="3:11" s="35" customFormat="1" ht="15.75" x14ac:dyDescent="0.25"/>
    <row r="56" spans="3:11" s="35" customFormat="1" ht="15.75" x14ac:dyDescent="0.25"/>
    <row r="57" spans="3:11" s="35" customFormat="1" ht="15.75" x14ac:dyDescent="0.25"/>
    <row r="58" spans="3:11" s="35" customFormat="1" ht="15.75" x14ac:dyDescent="0.25"/>
    <row r="59" spans="3:11" s="35" customFormat="1" ht="15.75" x14ac:dyDescent="0.25"/>
    <row r="60" spans="3:11" s="35" customFormat="1" ht="15.75" x14ac:dyDescent="0.25"/>
    <row r="61" spans="3:11" s="35" customFormat="1" ht="15.75" x14ac:dyDescent="0.25"/>
    <row r="62" spans="3:11" s="35" customFormat="1" ht="15.75" x14ac:dyDescent="0.25"/>
    <row r="63" spans="3:11" s="35" customFormat="1" ht="15.75" x14ac:dyDescent="0.25"/>
    <row r="64" spans="3:11" s="35" customFormat="1" ht="15.75" x14ac:dyDescent="0.25"/>
    <row r="65" s="35" customFormat="1" ht="15.75" x14ac:dyDescent="0.25"/>
    <row r="66" s="35" customFormat="1" ht="15.75" x14ac:dyDescent="0.25"/>
    <row r="67" s="35" customFormat="1" ht="15.75" x14ac:dyDescent="0.25"/>
    <row r="68" s="35" customFormat="1" ht="15.75" x14ac:dyDescent="0.25"/>
    <row r="69" s="35" customFormat="1" ht="15.75" x14ac:dyDescent="0.25"/>
    <row r="70" s="35" customFormat="1" ht="15.75" x14ac:dyDescent="0.25"/>
    <row r="71" s="35" customFormat="1" ht="15.75" x14ac:dyDescent="0.25"/>
    <row r="72" s="35" customFormat="1" ht="15.75" x14ac:dyDescent="0.25"/>
    <row r="73" s="35" customFormat="1" ht="15.75" x14ac:dyDescent="0.25"/>
    <row r="74" s="35" customFormat="1" ht="15.75" x14ac:dyDescent="0.25"/>
    <row r="75" s="35" customFormat="1" ht="15.75" x14ac:dyDescent="0.25"/>
    <row r="76" s="35" customFormat="1" ht="15.75" x14ac:dyDescent="0.25"/>
    <row r="77" s="35" customFormat="1" ht="15.75" x14ac:dyDescent="0.25"/>
    <row r="78" s="35" customFormat="1" ht="15.75" x14ac:dyDescent="0.25"/>
    <row r="79" s="35" customFormat="1" ht="15.75" x14ac:dyDescent="0.25"/>
    <row r="80" s="35" customFormat="1" ht="15.75" x14ac:dyDescent="0.25"/>
    <row r="81" s="35" customFormat="1" ht="15.75" x14ac:dyDescent="0.25"/>
    <row r="82" s="35" customFormat="1" ht="15.75" x14ac:dyDescent="0.25"/>
    <row r="83" s="35" customFormat="1" ht="15.75" x14ac:dyDescent="0.25"/>
    <row r="84" s="35" customFormat="1" ht="15.75" x14ac:dyDescent="0.25"/>
    <row r="85" s="35" customFormat="1" ht="15.75" x14ac:dyDescent="0.25"/>
    <row r="86" s="35" customFormat="1" ht="15.75" x14ac:dyDescent="0.25"/>
    <row r="87" s="35" customFormat="1" ht="15.75" x14ac:dyDescent="0.25"/>
    <row r="88" s="35" customFormat="1" ht="15.75" x14ac:dyDescent="0.25"/>
    <row r="89" s="35" customFormat="1" ht="15.75" x14ac:dyDescent="0.25"/>
    <row r="90" s="35" customFormat="1" ht="15.75" x14ac:dyDescent="0.25"/>
    <row r="91" s="35" customFormat="1" ht="15.75" x14ac:dyDescent="0.25"/>
    <row r="92" s="35" customFormat="1" ht="15.75" x14ac:dyDescent="0.25"/>
    <row r="93" s="35" customFormat="1" ht="15.75" x14ac:dyDescent="0.25"/>
    <row r="94" s="35" customFormat="1" ht="15.75" x14ac:dyDescent="0.25"/>
    <row r="95" s="35" customFormat="1" ht="15.75" x14ac:dyDescent="0.25"/>
    <row r="96" s="35" customFormat="1" ht="15.75" x14ac:dyDescent="0.25"/>
    <row r="97" s="35" customFormat="1" ht="15.75" x14ac:dyDescent="0.25"/>
    <row r="98" s="35" customFormat="1" ht="15.75" x14ac:dyDescent="0.25"/>
    <row r="99" s="35" customFormat="1" ht="15.75" x14ac:dyDescent="0.25"/>
    <row r="100" s="35" customFormat="1" ht="15.75" x14ac:dyDescent="0.25"/>
    <row r="101" s="35" customFormat="1" ht="15.75" x14ac:dyDescent="0.25"/>
    <row r="102" s="35" customFormat="1" ht="15.75" x14ac:dyDescent="0.25"/>
    <row r="103" s="35" customFormat="1" ht="15.75" x14ac:dyDescent="0.25"/>
    <row r="104" s="35" customFormat="1" ht="15.75" x14ac:dyDescent="0.25"/>
    <row r="105" s="35" customFormat="1" ht="15.75" x14ac:dyDescent="0.25"/>
    <row r="106" s="35" customFormat="1" ht="15.75" x14ac:dyDescent="0.25"/>
    <row r="107" s="35" customFormat="1" ht="15.75" x14ac:dyDescent="0.25"/>
    <row r="108" s="35" customFormat="1" ht="15.75" x14ac:dyDescent="0.25"/>
    <row r="109" s="35" customFormat="1" ht="15.75" x14ac:dyDescent="0.25"/>
    <row r="110" s="35" customFormat="1" ht="15.75" x14ac:dyDescent="0.25"/>
    <row r="111" s="35" customFormat="1" ht="15.75" x14ac:dyDescent="0.25"/>
    <row r="112" s="35" customFormat="1" ht="15.75" x14ac:dyDescent="0.25"/>
    <row r="113" s="35" customFormat="1" ht="15.75" x14ac:dyDescent="0.25"/>
    <row r="114" s="35" customFormat="1" ht="15.75" x14ac:dyDescent="0.25"/>
    <row r="115" s="35" customFormat="1" ht="15.75" x14ac:dyDescent="0.25"/>
    <row r="116" s="35" customFormat="1" ht="15.75" x14ac:dyDescent="0.25"/>
    <row r="117" s="35" customFormat="1" ht="15.75" x14ac:dyDescent="0.25"/>
    <row r="118" s="35" customFormat="1" ht="15.75" x14ac:dyDescent="0.25"/>
    <row r="119" s="35" customFormat="1" ht="15.75" x14ac:dyDescent="0.25"/>
    <row r="120" s="35" customFormat="1" ht="15.75" x14ac:dyDescent="0.25"/>
    <row r="121" s="35" customFormat="1" ht="15.75" x14ac:dyDescent="0.25"/>
    <row r="122" s="35" customFormat="1" ht="15.75" x14ac:dyDescent="0.25"/>
    <row r="123" s="35" customFormat="1" ht="15.75" x14ac:dyDescent="0.25"/>
    <row r="124" s="35" customFormat="1" ht="15.75" x14ac:dyDescent="0.25"/>
    <row r="125" s="35" customFormat="1" ht="15.75" x14ac:dyDescent="0.25"/>
    <row r="126" s="35" customFormat="1" ht="15.75" x14ac:dyDescent="0.25"/>
    <row r="127" s="35" customFormat="1" ht="15.75" x14ac:dyDescent="0.25"/>
    <row r="128" s="35" customFormat="1" ht="15.75" x14ac:dyDescent="0.25"/>
    <row r="129" s="35" customFormat="1" ht="15.75" x14ac:dyDescent="0.25"/>
    <row r="130" s="35" customFormat="1" ht="15.75" x14ac:dyDescent="0.25"/>
    <row r="131" s="35" customFormat="1" ht="15.75" x14ac:dyDescent="0.25"/>
    <row r="132" s="35" customFormat="1" ht="15.75" x14ac:dyDescent="0.25"/>
    <row r="133" s="35" customFormat="1" ht="15.75" x14ac:dyDescent="0.25"/>
    <row r="134" s="35" customFormat="1" ht="15.75" x14ac:dyDescent="0.25"/>
    <row r="135" s="35" customFormat="1" ht="15.75" x14ac:dyDescent="0.25"/>
    <row r="136" s="35" customFormat="1" ht="15.75" x14ac:dyDescent="0.25"/>
    <row r="137" s="35" customFormat="1" ht="15.75" x14ac:dyDescent="0.25"/>
    <row r="138" s="35" customFormat="1" ht="15.75" x14ac:dyDescent="0.25"/>
    <row r="139" s="35" customFormat="1" ht="15.75" x14ac:dyDescent="0.25"/>
    <row r="140" s="35" customFormat="1" ht="15.75" x14ac:dyDescent="0.25"/>
    <row r="141" s="35" customFormat="1" ht="15.75" x14ac:dyDescent="0.25"/>
    <row r="142" s="35" customFormat="1" ht="15.75" x14ac:dyDescent="0.25"/>
    <row r="143" s="35" customFormat="1" ht="15.75" x14ac:dyDescent="0.25"/>
    <row r="144" s="35" customFormat="1" ht="15.75" x14ac:dyDescent="0.25"/>
    <row r="145" s="35" customFormat="1" ht="15.75" x14ac:dyDescent="0.25"/>
    <row r="146" s="35" customFormat="1" ht="15.75" x14ac:dyDescent="0.25"/>
    <row r="147" s="35" customFormat="1" ht="15.75" x14ac:dyDescent="0.25"/>
    <row r="148" s="35" customFormat="1" ht="15.75" x14ac:dyDescent="0.25"/>
    <row r="149" s="35" customFormat="1" ht="15.75" x14ac:dyDescent="0.25"/>
    <row r="150" s="35" customFormat="1" ht="15.75" x14ac:dyDescent="0.25"/>
    <row r="151" s="35" customFormat="1" ht="15.75" x14ac:dyDescent="0.25"/>
    <row r="152" s="35" customFormat="1" ht="15.75" x14ac:dyDescent="0.25"/>
    <row r="153" s="35" customFormat="1" ht="15.75" x14ac:dyDescent="0.25"/>
    <row r="154" s="35" customFormat="1" ht="15.75" x14ac:dyDescent="0.25"/>
    <row r="155" s="35" customFormat="1" ht="15.75" x14ac:dyDescent="0.25"/>
    <row r="156" s="35" customFormat="1" ht="15.75" x14ac:dyDescent="0.25"/>
    <row r="157" s="35" customFormat="1" ht="15.75" x14ac:dyDescent="0.25"/>
    <row r="158" s="35" customFormat="1" ht="15.75" x14ac:dyDescent="0.25"/>
    <row r="159" s="35" customFormat="1" ht="15.75" x14ac:dyDescent="0.25"/>
    <row r="160" s="35" customFormat="1" ht="15.75" x14ac:dyDescent="0.25"/>
    <row r="161" s="35" customFormat="1" ht="15.75" x14ac:dyDescent="0.25"/>
    <row r="162" s="35" customFormat="1" ht="15.75" x14ac:dyDescent="0.25"/>
    <row r="163" s="35" customFormat="1" ht="15.75" x14ac:dyDescent="0.25"/>
    <row r="164" s="35" customFormat="1" ht="15.75" x14ac:dyDescent="0.25"/>
    <row r="165" s="35" customFormat="1" ht="15.75" x14ac:dyDescent="0.25"/>
    <row r="166" s="35" customFormat="1" ht="15.75" x14ac:dyDescent="0.25"/>
    <row r="167" s="35" customFormat="1" ht="15.75" x14ac:dyDescent="0.25"/>
    <row r="168" s="35" customFormat="1" ht="15.75" x14ac:dyDescent="0.25"/>
    <row r="169" s="35" customFormat="1" ht="15.75" x14ac:dyDescent="0.25"/>
    <row r="170" s="35" customFormat="1" ht="15.75" x14ac:dyDescent="0.25"/>
    <row r="171" s="35" customFormat="1" ht="15.75" x14ac:dyDescent="0.25"/>
    <row r="172" s="35" customFormat="1" ht="15.75" x14ac:dyDescent="0.25"/>
    <row r="173" s="35" customFormat="1" ht="15.75" x14ac:dyDescent="0.25"/>
    <row r="174" s="35" customFormat="1" ht="15.75" x14ac:dyDescent="0.25"/>
    <row r="175" s="35" customFormat="1" ht="15.75" x14ac:dyDescent="0.25"/>
    <row r="176" s="35" customFormat="1" ht="15.75" x14ac:dyDescent="0.25"/>
    <row r="177" s="35" customFormat="1" ht="15.75" x14ac:dyDescent="0.25"/>
    <row r="178" s="35" customFormat="1" ht="15.75" x14ac:dyDescent="0.25"/>
    <row r="179" s="35" customFormat="1" ht="15.75" x14ac:dyDescent="0.25"/>
    <row r="180" s="35" customFormat="1" ht="15.75" x14ac:dyDescent="0.25"/>
    <row r="181" s="35" customFormat="1" ht="15.75" x14ac:dyDescent="0.25"/>
    <row r="182" s="35" customFormat="1" ht="15.75" x14ac:dyDescent="0.25"/>
    <row r="183" s="35" customFormat="1" ht="15.75" x14ac:dyDescent="0.25"/>
    <row r="184" s="35" customFormat="1" ht="15.75" x14ac:dyDescent="0.25"/>
    <row r="185" s="35" customFormat="1" ht="15.75" x14ac:dyDescent="0.25"/>
    <row r="186" s="35" customFormat="1" ht="15.75" x14ac:dyDescent="0.25"/>
    <row r="187" s="35" customFormat="1" ht="15.75" x14ac:dyDescent="0.25"/>
    <row r="188" s="35" customFormat="1" ht="15.75" x14ac:dyDescent="0.25"/>
    <row r="189" s="35" customFormat="1" ht="15.75" x14ac:dyDescent="0.25"/>
    <row r="190" s="35" customFormat="1" ht="15.75" x14ac:dyDescent="0.25"/>
    <row r="191" s="35" customFormat="1" ht="15.75" x14ac:dyDescent="0.25"/>
    <row r="192" s="35" customFormat="1" ht="15.75" x14ac:dyDescent="0.25"/>
    <row r="193" s="35" customFormat="1" ht="15.75" x14ac:dyDescent="0.25"/>
    <row r="194" s="35" customFormat="1" ht="15.75" x14ac:dyDescent="0.25"/>
    <row r="195" s="35" customFormat="1" ht="15.75" x14ac:dyDescent="0.25"/>
    <row r="196" s="35" customFormat="1" ht="15.75" x14ac:dyDescent="0.25"/>
    <row r="197" s="35" customFormat="1" ht="15.75" x14ac:dyDescent="0.25"/>
    <row r="198" s="35" customFormat="1" ht="15.75" x14ac:dyDescent="0.25"/>
    <row r="199" s="35" customFormat="1" ht="15.75" x14ac:dyDescent="0.25"/>
    <row r="200" s="35" customFormat="1" ht="15.75" x14ac:dyDescent="0.25"/>
    <row r="201" s="35" customFormat="1" ht="15.75" x14ac:dyDescent="0.25"/>
    <row r="202" s="35" customFormat="1" ht="15.75" x14ac:dyDescent="0.25"/>
    <row r="203" s="35" customFormat="1" ht="15.75" x14ac:dyDescent="0.25"/>
    <row r="204" s="35" customFormat="1" ht="15.75" x14ac:dyDescent="0.25"/>
    <row r="205" s="35" customFormat="1" ht="15.75" x14ac:dyDescent="0.25"/>
    <row r="206" s="35" customFormat="1" ht="15.75" x14ac:dyDescent="0.25"/>
    <row r="207" s="35" customFormat="1" ht="15.75" x14ac:dyDescent="0.25"/>
    <row r="208" s="35" customFormat="1" ht="15.75" x14ac:dyDescent="0.25"/>
    <row r="209" s="35" customFormat="1" ht="15.75" x14ac:dyDescent="0.25"/>
    <row r="210" s="35" customFormat="1" ht="15.75" x14ac:dyDescent="0.25"/>
    <row r="211" s="35" customFormat="1" ht="15.75" x14ac:dyDescent="0.25"/>
    <row r="212" s="35" customFormat="1" ht="15.75" x14ac:dyDescent="0.25"/>
    <row r="213" s="35" customFormat="1" ht="15.75" x14ac:dyDescent="0.25"/>
    <row r="214" s="35" customFormat="1" ht="15.75" x14ac:dyDescent="0.25"/>
    <row r="215" s="35" customFormat="1" ht="15.75" x14ac:dyDescent="0.25"/>
    <row r="216" s="35" customFormat="1" ht="15.75" x14ac:dyDescent="0.25"/>
    <row r="217" s="35" customFormat="1" ht="15.75" x14ac:dyDescent="0.25"/>
    <row r="218" s="35" customFormat="1" ht="15.75" x14ac:dyDescent="0.25"/>
    <row r="219" s="35" customFormat="1" ht="15.75" x14ac:dyDescent="0.25"/>
    <row r="220" s="35" customFormat="1" ht="15.75" x14ac:dyDescent="0.25"/>
    <row r="221" s="35" customFormat="1" ht="15.75" x14ac:dyDescent="0.25"/>
    <row r="222" s="35" customFormat="1" ht="15.75" x14ac:dyDescent="0.25"/>
    <row r="223" s="35" customFormat="1" ht="15.75" x14ac:dyDescent="0.25"/>
    <row r="224" s="35" customFormat="1" ht="15.75" x14ac:dyDescent="0.25"/>
    <row r="225" s="35" customFormat="1" ht="15.75" x14ac:dyDescent="0.25"/>
    <row r="226" s="35" customFormat="1" ht="15.75" x14ac:dyDescent="0.25"/>
    <row r="227" s="35" customFormat="1" ht="15.75" x14ac:dyDescent="0.25"/>
    <row r="228" s="35" customFormat="1" ht="15.75" x14ac:dyDescent="0.25"/>
    <row r="229" s="35" customFormat="1" ht="15.75" x14ac:dyDescent="0.25"/>
    <row r="230" s="35" customFormat="1" ht="15.75" x14ac:dyDescent="0.25"/>
    <row r="231" s="35" customFormat="1" ht="15.75" x14ac:dyDescent="0.25"/>
    <row r="232" s="35" customFormat="1" ht="15.75" x14ac:dyDescent="0.25"/>
    <row r="233" s="35" customFormat="1" ht="15.75" x14ac:dyDescent="0.25"/>
    <row r="234" s="35" customFormat="1" ht="15.75" x14ac:dyDescent="0.25"/>
    <row r="235" s="35" customFormat="1" ht="15.75" x14ac:dyDescent="0.25"/>
    <row r="236" s="35" customFormat="1" ht="15.75" x14ac:dyDescent="0.25"/>
    <row r="237" s="35" customFormat="1" ht="15.75" x14ac:dyDescent="0.25"/>
    <row r="238" s="35" customFormat="1" ht="15.75" x14ac:dyDescent="0.25"/>
    <row r="239" s="35" customFormat="1" ht="15.75" x14ac:dyDescent="0.25"/>
    <row r="240" s="35" customFormat="1" ht="15.75" x14ac:dyDescent="0.25"/>
    <row r="241" s="35" customFormat="1" ht="15.75" x14ac:dyDescent="0.25"/>
    <row r="242" s="35" customFormat="1" ht="15.75" x14ac:dyDescent="0.25"/>
    <row r="243" s="35" customFormat="1" ht="15.75" x14ac:dyDescent="0.25"/>
    <row r="244" s="35" customFormat="1" ht="15.75" x14ac:dyDescent="0.25"/>
    <row r="245" s="35" customFormat="1" ht="15.75" x14ac:dyDescent="0.25"/>
    <row r="246" s="35" customFormat="1" ht="15.75" x14ac:dyDescent="0.25"/>
    <row r="247" s="35" customFormat="1" ht="15.75" x14ac:dyDescent="0.25"/>
    <row r="248" s="35" customFormat="1" ht="15.75" x14ac:dyDescent="0.25"/>
    <row r="249" s="35" customFormat="1" ht="15.75" x14ac:dyDescent="0.25"/>
    <row r="250" s="35" customFormat="1" ht="15.75" x14ac:dyDescent="0.25"/>
    <row r="251" s="35" customFormat="1" ht="15.75" x14ac:dyDescent="0.25"/>
    <row r="252" s="35" customFormat="1" ht="15.75" x14ac:dyDescent="0.25"/>
    <row r="253" s="35" customFormat="1" ht="15.75" x14ac:dyDescent="0.25"/>
    <row r="254" s="35" customFormat="1" ht="15.75" x14ac:dyDescent="0.25"/>
    <row r="255" s="35" customFormat="1" ht="15.75" x14ac:dyDescent="0.25"/>
    <row r="256" s="35" customFormat="1" ht="15.75" x14ac:dyDescent="0.25"/>
    <row r="257" s="35" customFormat="1" ht="15.75" x14ac:dyDescent="0.25"/>
    <row r="258" s="35" customFormat="1" ht="15.75" x14ac:dyDescent="0.25"/>
    <row r="259" s="35" customFormat="1" ht="15.75" x14ac:dyDescent="0.25"/>
    <row r="260" s="35" customFormat="1" ht="15.75" x14ac:dyDescent="0.25"/>
    <row r="261" s="35" customFormat="1" ht="15.75" x14ac:dyDescent="0.25"/>
    <row r="262" s="35" customFormat="1" ht="15.75" x14ac:dyDescent="0.25"/>
    <row r="263" s="35" customFormat="1" ht="15.75" x14ac:dyDescent="0.25"/>
    <row r="264" s="35" customFormat="1" ht="15.75" x14ac:dyDescent="0.25"/>
    <row r="265" s="35" customFormat="1" ht="15.75" x14ac:dyDescent="0.25"/>
    <row r="266" s="35" customFormat="1" ht="15.75" x14ac:dyDescent="0.25"/>
    <row r="267" s="35" customFormat="1" ht="15.75" x14ac:dyDescent="0.25"/>
    <row r="268" s="35" customFormat="1" ht="15.75" x14ac:dyDescent="0.25"/>
    <row r="269" s="35" customFormat="1" ht="15.75" x14ac:dyDescent="0.25"/>
    <row r="270" s="35" customFormat="1" ht="15.75" x14ac:dyDescent="0.25"/>
    <row r="271" s="35" customFormat="1" ht="15.75" x14ac:dyDescent="0.25"/>
    <row r="272" s="35" customFormat="1" ht="15.75" x14ac:dyDescent="0.25"/>
    <row r="273" s="35" customFormat="1" ht="15.75" x14ac:dyDescent="0.25"/>
    <row r="274" s="35" customFormat="1" ht="15.75" x14ac:dyDescent="0.25"/>
    <row r="275" s="35" customFormat="1" ht="15.75" x14ac:dyDescent="0.25"/>
    <row r="276" s="35" customFormat="1" ht="15.75" x14ac:dyDescent="0.25"/>
    <row r="277" s="35" customFormat="1" ht="15.75" x14ac:dyDescent="0.25"/>
    <row r="278" s="35" customFormat="1" ht="15.75" x14ac:dyDescent="0.25"/>
    <row r="279" s="35" customFormat="1" ht="15.75" x14ac:dyDescent="0.25"/>
    <row r="280" s="35" customFormat="1" ht="15.75" x14ac:dyDescent="0.25"/>
    <row r="281" s="35" customFormat="1" ht="15.75" x14ac:dyDescent="0.25"/>
    <row r="282" s="35" customFormat="1" ht="15.75" x14ac:dyDescent="0.25"/>
    <row r="283" s="35" customFormat="1" ht="15.75" x14ac:dyDescent="0.25"/>
    <row r="284" s="35" customFormat="1" ht="15.75" x14ac:dyDescent="0.25"/>
    <row r="285" s="35" customFormat="1" ht="15.75" x14ac:dyDescent="0.25"/>
    <row r="286" s="35" customFormat="1" ht="15.75" x14ac:dyDescent="0.25"/>
    <row r="287" s="35" customFormat="1" ht="15.75" x14ac:dyDescent="0.25"/>
    <row r="288" s="35" customFormat="1" ht="15.75" x14ac:dyDescent="0.25"/>
    <row r="289" s="35" customFormat="1" ht="15.75" x14ac:dyDescent="0.25"/>
    <row r="290" s="35" customFormat="1" ht="15.75" x14ac:dyDescent="0.25"/>
    <row r="291" s="35" customFormat="1" ht="15.75" x14ac:dyDescent="0.25"/>
    <row r="292" s="35" customFormat="1" ht="15.75" x14ac:dyDescent="0.25"/>
    <row r="293" s="35" customFormat="1" ht="15.75" x14ac:dyDescent="0.25"/>
    <row r="294" s="35" customFormat="1" ht="15.75" x14ac:dyDescent="0.25"/>
    <row r="295" s="35" customFormat="1" ht="15.75" x14ac:dyDescent="0.25"/>
    <row r="296" s="35" customFormat="1" ht="15.75" x14ac:dyDescent="0.25"/>
    <row r="297" s="35" customFormat="1" ht="15.75" x14ac:dyDescent="0.25"/>
    <row r="298" s="35" customFormat="1" ht="15.75" x14ac:dyDescent="0.25"/>
    <row r="299" s="35" customFormat="1" ht="15.75" x14ac:dyDescent="0.25"/>
    <row r="300" s="35" customFormat="1" ht="15.75" x14ac:dyDescent="0.25"/>
    <row r="301" s="35" customFormat="1" ht="15.75" x14ac:dyDescent="0.25"/>
    <row r="302" s="35" customFormat="1" ht="15.75" x14ac:dyDescent="0.25"/>
    <row r="303" s="35" customFormat="1" ht="15.75" x14ac:dyDescent="0.25"/>
    <row r="304" s="35" customFormat="1" ht="15.75" x14ac:dyDescent="0.25"/>
    <row r="305" s="35" customFormat="1" ht="15.75" x14ac:dyDescent="0.25"/>
    <row r="306" s="35" customFormat="1" ht="15.75" x14ac:dyDescent="0.25"/>
    <row r="307" s="35" customFormat="1" ht="15.75" x14ac:dyDescent="0.25"/>
    <row r="308" s="35" customFormat="1" ht="15.75" x14ac:dyDescent="0.25"/>
    <row r="309" s="35" customFormat="1" ht="15.75" x14ac:dyDescent="0.25"/>
    <row r="310" s="35" customFormat="1" ht="15.75" x14ac:dyDescent="0.25"/>
    <row r="311" s="35" customFormat="1" ht="15.75" x14ac:dyDescent="0.25"/>
    <row r="312" s="35" customFormat="1" ht="15.75" x14ac:dyDescent="0.25"/>
    <row r="313" s="35" customFormat="1" ht="15.75" x14ac:dyDescent="0.25"/>
    <row r="314" s="35" customFormat="1" ht="15.75" x14ac:dyDescent="0.25"/>
    <row r="315" s="35" customFormat="1" ht="15.75" x14ac:dyDescent="0.25"/>
    <row r="316" s="35" customFormat="1" ht="15.75" x14ac:dyDescent="0.25"/>
    <row r="317" s="35" customFormat="1" ht="15.75" x14ac:dyDescent="0.25"/>
    <row r="318" s="35" customFormat="1" ht="15.75" x14ac:dyDescent="0.25"/>
    <row r="319" s="35" customFormat="1" ht="15.75" x14ac:dyDescent="0.25"/>
    <row r="320" s="35" customFormat="1" ht="15.75" x14ac:dyDescent="0.25"/>
    <row r="321" s="35" customFormat="1" ht="15.75" x14ac:dyDescent="0.25"/>
    <row r="322" s="35" customFormat="1" ht="15.75" x14ac:dyDescent="0.25"/>
    <row r="323" s="35" customFormat="1" ht="15.75" x14ac:dyDescent="0.25"/>
    <row r="324" s="35" customFormat="1" ht="15.75" x14ac:dyDescent="0.25"/>
    <row r="325" s="35" customFormat="1" ht="15.75" x14ac:dyDescent="0.25"/>
    <row r="326" s="35" customFormat="1" ht="15.75" x14ac:dyDescent="0.25"/>
    <row r="327" s="35" customFormat="1" ht="15.75" x14ac:dyDescent="0.25"/>
    <row r="328" s="35" customFormat="1" ht="15.75" x14ac:dyDescent="0.25"/>
    <row r="329" s="35" customFormat="1" ht="15.75" x14ac:dyDescent="0.25"/>
    <row r="330" s="35" customFormat="1" ht="15.75" x14ac:dyDescent="0.25"/>
    <row r="331" s="35" customFormat="1" ht="15.75" x14ac:dyDescent="0.25"/>
    <row r="332" s="35" customFormat="1" ht="15.75" x14ac:dyDescent="0.25"/>
    <row r="333" s="35" customFormat="1" ht="15.75" x14ac:dyDescent="0.25"/>
    <row r="334" s="35" customFormat="1" ht="15.75" x14ac:dyDescent="0.25"/>
    <row r="335" s="35" customFormat="1" ht="15.75" x14ac:dyDescent="0.25"/>
    <row r="336" s="35" customFormat="1" ht="15.75" x14ac:dyDescent="0.25"/>
    <row r="337" s="35" customFormat="1" ht="15.75" x14ac:dyDescent="0.25"/>
    <row r="338" s="35" customFormat="1" ht="15.75" x14ac:dyDescent="0.25"/>
    <row r="339" s="35" customFormat="1" ht="15.75" x14ac:dyDescent="0.25"/>
    <row r="340" s="35" customFormat="1" ht="15.75" x14ac:dyDescent="0.25"/>
    <row r="341" s="35" customFormat="1" ht="15.75" x14ac:dyDescent="0.25"/>
    <row r="342" s="35" customFormat="1" ht="15.75" x14ac:dyDescent="0.25"/>
    <row r="343" s="35" customFormat="1" ht="15.75" x14ac:dyDescent="0.25"/>
    <row r="344" s="35" customFormat="1" ht="15.75" x14ac:dyDescent="0.25"/>
    <row r="345" s="35" customFormat="1" ht="15.75" x14ac:dyDescent="0.25"/>
    <row r="346" s="35" customFormat="1" ht="15.75" x14ac:dyDescent="0.25"/>
    <row r="347" s="35" customFormat="1" ht="15.75" x14ac:dyDescent="0.25"/>
    <row r="348" s="35" customFormat="1" ht="15.75" x14ac:dyDescent="0.25"/>
    <row r="349" s="35" customFormat="1" ht="15.75" x14ac:dyDescent="0.25"/>
    <row r="350" s="35" customFormat="1" ht="15.75" x14ac:dyDescent="0.25"/>
    <row r="351" s="35" customFormat="1" ht="15.75" x14ac:dyDescent="0.25"/>
    <row r="352" s="35" customFormat="1" ht="15.75" x14ac:dyDescent="0.25"/>
    <row r="353" s="35" customFormat="1" ht="15.75" x14ac:dyDescent="0.25"/>
    <row r="354" s="35" customFormat="1" ht="15.75" x14ac:dyDescent="0.25"/>
    <row r="355" s="35" customFormat="1" ht="15.75" x14ac:dyDescent="0.25"/>
    <row r="356" s="35" customFormat="1" ht="15.75" x14ac:dyDescent="0.25"/>
    <row r="357" s="35" customFormat="1" ht="15.75" x14ac:dyDescent="0.25"/>
    <row r="358" s="35" customFormat="1" ht="15.75" x14ac:dyDescent="0.25"/>
    <row r="359" s="35" customFormat="1" ht="15.75" x14ac:dyDescent="0.25"/>
    <row r="360" s="35" customFormat="1" ht="15.75" x14ac:dyDescent="0.25"/>
    <row r="361" s="35" customFormat="1" ht="15.75" x14ac:dyDescent="0.25"/>
    <row r="362" s="35" customFormat="1" ht="15.75" x14ac:dyDescent="0.25"/>
    <row r="363" s="35" customFormat="1" ht="15.75" x14ac:dyDescent="0.25"/>
    <row r="364" s="35" customFormat="1" ht="15.75" x14ac:dyDescent="0.25"/>
    <row r="365" s="35" customFormat="1" ht="15.75" x14ac:dyDescent="0.25"/>
    <row r="366" s="35" customFormat="1" ht="15.75" x14ac:dyDescent="0.25"/>
    <row r="367" s="35" customFormat="1" ht="15.75" x14ac:dyDescent="0.25"/>
    <row r="368" s="35" customFormat="1" ht="15.75" x14ac:dyDescent="0.25"/>
    <row r="369" s="35" customFormat="1" ht="15.75" x14ac:dyDescent="0.25"/>
    <row r="370" s="35" customFormat="1" ht="15.75" x14ac:dyDescent="0.25"/>
    <row r="371" s="35" customFormat="1" ht="15.75" x14ac:dyDescent="0.25"/>
    <row r="372" s="35" customFormat="1" ht="15.75" x14ac:dyDescent="0.25"/>
    <row r="373" s="35" customFormat="1" ht="15.75" x14ac:dyDescent="0.25"/>
    <row r="374" s="35" customFormat="1" ht="15.75" x14ac:dyDescent="0.25"/>
    <row r="375" s="35" customFormat="1" ht="15.75" x14ac:dyDescent="0.25"/>
    <row r="376" s="35" customFormat="1" ht="15.75" x14ac:dyDescent="0.25"/>
    <row r="377" s="35" customFormat="1" ht="15.75" x14ac:dyDescent="0.25"/>
    <row r="378" s="35" customFormat="1" ht="15.75" x14ac:dyDescent="0.25"/>
    <row r="379" s="35" customFormat="1" ht="15.75" x14ac:dyDescent="0.25"/>
    <row r="380" s="35" customFormat="1" ht="15.75" x14ac:dyDescent="0.25"/>
    <row r="381" s="35" customFormat="1" ht="15.75" x14ac:dyDescent="0.25"/>
    <row r="382" s="35" customFormat="1" ht="15.75" x14ac:dyDescent="0.25"/>
    <row r="383" s="35" customFormat="1" ht="15.75" x14ac:dyDescent="0.25"/>
    <row r="384" s="35" customFormat="1" ht="15.75" x14ac:dyDescent="0.25"/>
    <row r="385" s="35" customFormat="1" ht="15.75" x14ac:dyDescent="0.25"/>
    <row r="386" s="35" customFormat="1" ht="15.75" x14ac:dyDescent="0.25"/>
    <row r="387" s="35" customFormat="1" ht="15.75" x14ac:dyDescent="0.25"/>
    <row r="388" s="35" customFormat="1" ht="15.75" x14ac:dyDescent="0.25"/>
    <row r="389" s="35" customFormat="1" ht="15.75" x14ac:dyDescent="0.25"/>
    <row r="390" s="35" customFormat="1" ht="15.75" x14ac:dyDescent="0.25"/>
    <row r="391" s="35" customFormat="1" ht="15.75" x14ac:dyDescent="0.25"/>
    <row r="392" s="35" customFormat="1" ht="15.75" x14ac:dyDescent="0.25"/>
    <row r="393" s="35" customFormat="1" ht="15.75" x14ac:dyDescent="0.25"/>
    <row r="394" s="35" customFormat="1" ht="15.75" x14ac:dyDescent="0.25"/>
    <row r="395" s="35" customFormat="1" ht="15.75" x14ac:dyDescent="0.25"/>
    <row r="396" s="35" customFormat="1" ht="15.75" x14ac:dyDescent="0.25"/>
    <row r="397" s="35" customFormat="1" ht="15.75" x14ac:dyDescent="0.25"/>
    <row r="398" s="35" customFormat="1" ht="15.75" x14ac:dyDescent="0.25"/>
    <row r="399" s="35" customFormat="1" ht="15.75" x14ac:dyDescent="0.25"/>
    <row r="400" s="35" customFormat="1" ht="15.75" x14ac:dyDescent="0.25"/>
    <row r="401" s="35" customFormat="1" ht="15.75" x14ac:dyDescent="0.25"/>
    <row r="402" s="35" customFormat="1" ht="15.75" x14ac:dyDescent="0.25"/>
    <row r="403" s="35" customFormat="1" ht="15.75" x14ac:dyDescent="0.25"/>
    <row r="404" s="35" customFormat="1" ht="15.75" x14ac:dyDescent="0.25"/>
    <row r="405" s="35" customFormat="1" ht="15.75" x14ac:dyDescent="0.25"/>
    <row r="406" s="35" customFormat="1" ht="15.75" x14ac:dyDescent="0.25"/>
    <row r="407" s="35" customFormat="1" ht="15.75" x14ac:dyDescent="0.25"/>
    <row r="408" s="35" customFormat="1" ht="15.75" x14ac:dyDescent="0.25"/>
    <row r="409" s="35" customFormat="1" ht="15.75" x14ac:dyDescent="0.25"/>
    <row r="410" s="35" customFormat="1" ht="15.75" x14ac:dyDescent="0.25"/>
    <row r="411" s="35" customFormat="1" ht="15.75" x14ac:dyDescent="0.25"/>
    <row r="412" s="35" customFormat="1" ht="15.75" x14ac:dyDescent="0.25"/>
    <row r="413" s="35" customFormat="1" ht="15.75" x14ac:dyDescent="0.25"/>
    <row r="414" s="35" customFormat="1" ht="15.75" x14ac:dyDescent="0.25"/>
    <row r="415" s="35" customFormat="1" ht="15.75" x14ac:dyDescent="0.25"/>
    <row r="416" s="35" customFormat="1" ht="15.75" x14ac:dyDescent="0.25"/>
    <row r="417" s="35" customFormat="1" ht="15.75" x14ac:dyDescent="0.25"/>
    <row r="418" s="35" customFormat="1" ht="15.75" x14ac:dyDescent="0.25"/>
    <row r="419" s="35" customFormat="1" ht="15.75" x14ac:dyDescent="0.25"/>
    <row r="420" s="35" customFormat="1" ht="15.75" x14ac:dyDescent="0.25"/>
    <row r="421" s="35" customFormat="1" ht="15.75" x14ac:dyDescent="0.25"/>
    <row r="422" s="35" customFormat="1" ht="15.75" x14ac:dyDescent="0.25"/>
    <row r="423" s="35" customFormat="1" ht="15.75" x14ac:dyDescent="0.25"/>
    <row r="424" s="35" customFormat="1" ht="15.75" x14ac:dyDescent="0.25"/>
    <row r="425" s="35" customFormat="1" ht="15.75" x14ac:dyDescent="0.25"/>
    <row r="426" s="35" customFormat="1" ht="15.75" x14ac:dyDescent="0.25"/>
    <row r="427" s="35" customFormat="1" ht="15.75" x14ac:dyDescent="0.25"/>
    <row r="428" s="35" customFormat="1" ht="15.75" x14ac:dyDescent="0.25"/>
    <row r="429" s="35" customFormat="1" ht="15.75" x14ac:dyDescent="0.25"/>
    <row r="430" s="35" customFormat="1" ht="15.75" x14ac:dyDescent="0.25"/>
    <row r="431" s="35" customFormat="1" ht="15.75" x14ac:dyDescent="0.25"/>
    <row r="432" s="35" customFormat="1" ht="15.75" x14ac:dyDescent="0.25"/>
    <row r="433" s="35" customFormat="1" ht="15.75" x14ac:dyDescent="0.25"/>
    <row r="434" s="35" customFormat="1" ht="15.75" x14ac:dyDescent="0.25"/>
    <row r="435" s="35" customFormat="1" ht="15.75" x14ac:dyDescent="0.25"/>
    <row r="436" s="35" customFormat="1" ht="15.75" x14ac:dyDescent="0.25"/>
    <row r="437" s="35" customFormat="1" ht="15.75" x14ac:dyDescent="0.25"/>
    <row r="438" s="35" customFormat="1" ht="15.75" x14ac:dyDescent="0.25"/>
    <row r="439" s="35" customFormat="1" ht="15.75" x14ac:dyDescent="0.25"/>
    <row r="440" s="35" customFormat="1" ht="15.75" x14ac:dyDescent="0.25"/>
    <row r="441" s="35" customFormat="1" ht="15.75" x14ac:dyDescent="0.25"/>
    <row r="442" s="35" customFormat="1" ht="15.75" x14ac:dyDescent="0.25"/>
    <row r="443" s="35" customFormat="1" ht="15.75" x14ac:dyDescent="0.25"/>
    <row r="444" s="35" customFormat="1" ht="15.75" x14ac:dyDescent="0.25"/>
    <row r="445" s="35" customFormat="1" ht="15.75" x14ac:dyDescent="0.25"/>
    <row r="446" s="35" customFormat="1" ht="15.75" x14ac:dyDescent="0.25"/>
    <row r="447" s="35" customFormat="1" ht="15.75" x14ac:dyDescent="0.25"/>
    <row r="448" s="35" customFormat="1" ht="15.75" x14ac:dyDescent="0.25"/>
    <row r="449" s="35" customFormat="1" ht="15.75" x14ac:dyDescent="0.25"/>
    <row r="450" s="35" customFormat="1" ht="15.75" x14ac:dyDescent="0.25"/>
    <row r="451" s="35" customFormat="1" ht="15.75" x14ac:dyDescent="0.25"/>
    <row r="452" s="35" customFormat="1" ht="15.75" x14ac:dyDescent="0.25"/>
    <row r="453" s="35" customFormat="1" ht="15.75" x14ac:dyDescent="0.25"/>
    <row r="454" s="35" customFormat="1" ht="15.75" x14ac:dyDescent="0.25"/>
    <row r="455" s="35" customFormat="1" ht="15.75" x14ac:dyDescent="0.25"/>
    <row r="456" s="35" customFormat="1" ht="15.75" x14ac:dyDescent="0.25"/>
    <row r="457" s="35" customFormat="1" ht="15.75" x14ac:dyDescent="0.25"/>
    <row r="458" s="35" customFormat="1" ht="15.75" x14ac:dyDescent="0.25"/>
    <row r="459" s="35" customFormat="1" ht="15.75" x14ac:dyDescent="0.25"/>
    <row r="460" s="35" customFormat="1" ht="15.75" x14ac:dyDescent="0.25"/>
    <row r="461" s="35" customFormat="1" ht="15.75" x14ac:dyDescent="0.25"/>
    <row r="462" s="35" customFormat="1" ht="15.75" x14ac:dyDescent="0.25"/>
    <row r="463" s="35" customFormat="1" ht="15.75" x14ac:dyDescent="0.25"/>
    <row r="464" s="35" customFormat="1" ht="15.75" x14ac:dyDescent="0.25"/>
    <row r="465" s="35" customFormat="1" ht="15.75" x14ac:dyDescent="0.25"/>
    <row r="466" s="35" customFormat="1" ht="15.75" x14ac:dyDescent="0.25"/>
    <row r="467" s="35" customFormat="1" ht="15.75" x14ac:dyDescent="0.25"/>
    <row r="468" s="35" customFormat="1" ht="15.75" x14ac:dyDescent="0.25"/>
    <row r="469" s="35" customFormat="1" ht="15.75" x14ac:dyDescent="0.25"/>
    <row r="470" s="35" customFormat="1" ht="15.75" x14ac:dyDescent="0.25"/>
    <row r="471" s="35" customFormat="1" ht="15.75" x14ac:dyDescent="0.25"/>
    <row r="472" s="35" customFormat="1" ht="15.75" x14ac:dyDescent="0.25"/>
    <row r="473" s="35" customFormat="1" ht="15.75" x14ac:dyDescent="0.25"/>
    <row r="474" s="35" customFormat="1" ht="15.75" x14ac:dyDescent="0.25"/>
    <row r="475" s="35" customFormat="1" ht="15.75" x14ac:dyDescent="0.25"/>
    <row r="476" s="35" customFormat="1" ht="15.75" x14ac:dyDescent="0.25"/>
    <row r="477" s="35" customFormat="1" ht="15.75" x14ac:dyDescent="0.25"/>
    <row r="478" s="35" customFormat="1" ht="15.75" x14ac:dyDescent="0.25"/>
    <row r="479" s="35" customFormat="1" ht="15.75" x14ac:dyDescent="0.25"/>
    <row r="480" s="35" customFormat="1" ht="15.75" x14ac:dyDescent="0.25"/>
    <row r="481" s="35" customFormat="1" ht="15.75" x14ac:dyDescent="0.25"/>
    <row r="482" s="35" customFormat="1" ht="15.75" x14ac:dyDescent="0.25"/>
    <row r="483" s="35" customFormat="1" ht="15.75" x14ac:dyDescent="0.25"/>
    <row r="484" s="35" customFormat="1" ht="15.75" x14ac:dyDescent="0.25"/>
    <row r="485" s="35" customFormat="1" ht="15.75" x14ac:dyDescent="0.25"/>
    <row r="486" s="35" customFormat="1" ht="15.75" x14ac:dyDescent="0.25"/>
    <row r="487" s="35" customFormat="1" ht="15.75" x14ac:dyDescent="0.25"/>
    <row r="488" s="35" customFormat="1" ht="15.75" x14ac:dyDescent="0.25"/>
    <row r="489" s="35" customFormat="1" ht="15.75" x14ac:dyDescent="0.25"/>
    <row r="490" s="35" customFormat="1" ht="15.75" x14ac:dyDescent="0.25"/>
    <row r="491" s="35" customFormat="1" ht="15.75" x14ac:dyDescent="0.25"/>
    <row r="492" s="35" customFormat="1" ht="15.75" x14ac:dyDescent="0.25"/>
    <row r="493" s="35" customFormat="1" ht="15.75" x14ac:dyDescent="0.25"/>
    <row r="494" s="35" customFormat="1" ht="15.75" x14ac:dyDescent="0.25"/>
    <row r="495" s="35" customFormat="1" ht="15.75" x14ac:dyDescent="0.25"/>
    <row r="496" s="35" customFormat="1" ht="15.75" x14ac:dyDescent="0.25"/>
    <row r="497" s="35" customFormat="1" ht="15.75" x14ac:dyDescent="0.25"/>
    <row r="498" s="35" customFormat="1" ht="15.75" x14ac:dyDescent="0.25"/>
    <row r="499" s="35" customFormat="1" ht="15.75" x14ac:dyDescent="0.25"/>
    <row r="500" s="35" customFormat="1" ht="15.75" x14ac:dyDescent="0.25"/>
    <row r="501" s="35" customFormat="1" ht="15.75" x14ac:dyDescent="0.25"/>
    <row r="502" s="35" customFormat="1" ht="15.75" x14ac:dyDescent="0.25"/>
    <row r="503" s="35" customFormat="1" ht="15.75" x14ac:dyDescent="0.25"/>
    <row r="504" s="35" customFormat="1" ht="15.75" x14ac:dyDescent="0.25"/>
    <row r="505" s="35" customFormat="1" ht="15.75" x14ac:dyDescent="0.25"/>
    <row r="506" s="35" customFormat="1" ht="15.75" x14ac:dyDescent="0.25"/>
    <row r="507" s="35" customFormat="1" ht="15.75" x14ac:dyDescent="0.25"/>
    <row r="508" s="35" customFormat="1" ht="15.75" x14ac:dyDescent="0.25"/>
    <row r="509" s="35" customFormat="1" ht="15.75" x14ac:dyDescent="0.25"/>
    <row r="510" s="35" customFormat="1" ht="15.75" x14ac:dyDescent="0.25"/>
    <row r="511" s="35" customFormat="1" ht="15.75" x14ac:dyDescent="0.25"/>
    <row r="512" s="35" customFormat="1" ht="15.75" x14ac:dyDescent="0.25"/>
    <row r="513" s="35" customFormat="1" ht="15.75" x14ac:dyDescent="0.25"/>
    <row r="514" s="35" customFormat="1" ht="15.75" x14ac:dyDescent="0.25"/>
    <row r="515" s="35" customFormat="1" ht="15.75" x14ac:dyDescent="0.25"/>
    <row r="516" s="35" customFormat="1" ht="15.75" x14ac:dyDescent="0.25"/>
    <row r="517" s="35" customFormat="1" ht="15.75" x14ac:dyDescent="0.25"/>
    <row r="518" s="35" customFormat="1" ht="15.75" x14ac:dyDescent="0.25"/>
    <row r="519" s="35" customFormat="1" ht="15.75" x14ac:dyDescent="0.25"/>
    <row r="520" s="35" customFormat="1" ht="15.75" x14ac:dyDescent="0.25"/>
    <row r="521" s="35" customFormat="1" ht="15.75" x14ac:dyDescent="0.25"/>
    <row r="522" s="35" customFormat="1" ht="15.75" x14ac:dyDescent="0.25"/>
    <row r="523" s="35" customFormat="1" ht="15.75" x14ac:dyDescent="0.25"/>
    <row r="524" s="35" customFormat="1" ht="15.75" x14ac:dyDescent="0.25"/>
    <row r="525" s="35" customFormat="1" ht="15.75" x14ac:dyDescent="0.25"/>
    <row r="526" s="35" customFormat="1" ht="15.75" x14ac:dyDescent="0.25"/>
    <row r="527" s="35" customFormat="1" ht="15.75" x14ac:dyDescent="0.25"/>
    <row r="528" s="35" customFormat="1" ht="15.75" x14ac:dyDescent="0.25"/>
    <row r="529" s="35" customFormat="1" ht="15.75" x14ac:dyDescent="0.25"/>
    <row r="530" s="35" customFormat="1" ht="15.75" x14ac:dyDescent="0.25"/>
    <row r="531" s="35" customFormat="1" ht="15.75" x14ac:dyDescent="0.25"/>
    <row r="532" s="35" customFormat="1" ht="15.75" x14ac:dyDescent="0.25"/>
    <row r="533" s="35" customFormat="1" ht="15.75" x14ac:dyDescent="0.25"/>
    <row r="534" s="35" customFormat="1" ht="15.75" x14ac:dyDescent="0.25"/>
    <row r="535" s="35" customFormat="1" ht="15.75" x14ac:dyDescent="0.25"/>
    <row r="536" s="35" customFormat="1" ht="15.75" x14ac:dyDescent="0.25"/>
    <row r="537" s="35" customFormat="1" ht="15.75" x14ac:dyDescent="0.25"/>
    <row r="538" s="35" customFormat="1" ht="15.75" x14ac:dyDescent="0.25"/>
    <row r="539" s="35" customFormat="1" ht="15.75" x14ac:dyDescent="0.25"/>
    <row r="540" s="35" customFormat="1" ht="15.75" x14ac:dyDescent="0.25"/>
    <row r="541" s="35" customFormat="1" ht="15.75" x14ac:dyDescent="0.25"/>
    <row r="542" s="35" customFormat="1" ht="15.75" x14ac:dyDescent="0.25"/>
    <row r="543" s="35" customFormat="1" ht="15.75" x14ac:dyDescent="0.25"/>
    <row r="544" s="35" customFormat="1" ht="15.75" x14ac:dyDescent="0.25"/>
    <row r="545" s="35" customFormat="1" ht="15.75" x14ac:dyDescent="0.25"/>
    <row r="546" s="35" customFormat="1" ht="15.75" x14ac:dyDescent="0.25"/>
    <row r="547" s="35" customFormat="1" ht="15.75" x14ac:dyDescent="0.25"/>
    <row r="548" s="35" customFormat="1" ht="15.75" x14ac:dyDescent="0.25"/>
    <row r="549" s="35" customFormat="1" ht="15.75" x14ac:dyDescent="0.25"/>
    <row r="550" s="35" customFormat="1" ht="15.75" x14ac:dyDescent="0.25"/>
    <row r="551" s="35" customFormat="1" ht="15.75" x14ac:dyDescent="0.25"/>
    <row r="552" s="35" customFormat="1" ht="15.75" x14ac:dyDescent="0.25"/>
    <row r="553" s="35" customFormat="1" ht="15.75" x14ac:dyDescent="0.25"/>
    <row r="554" s="35" customFormat="1" ht="15.75" x14ac:dyDescent="0.25"/>
    <row r="555" s="35" customFormat="1" ht="15.75" x14ac:dyDescent="0.25"/>
    <row r="556" s="35" customFormat="1" ht="15.75" x14ac:dyDescent="0.25"/>
    <row r="557" s="35" customFormat="1" ht="15.75" x14ac:dyDescent="0.25"/>
    <row r="558" s="35" customFormat="1" ht="15.75" x14ac:dyDescent="0.25"/>
    <row r="559" s="35" customFormat="1" ht="15.75" x14ac:dyDescent="0.25"/>
    <row r="560" s="35" customFormat="1" ht="15.75" x14ac:dyDescent="0.25"/>
    <row r="561" s="35" customFormat="1" ht="15.75" x14ac:dyDescent="0.25"/>
    <row r="562" s="35" customFormat="1" ht="15.75" x14ac:dyDescent="0.25"/>
    <row r="563" s="35" customFormat="1" ht="15.75" x14ac:dyDescent="0.25"/>
    <row r="564" s="35" customFormat="1" ht="15.75" x14ac:dyDescent="0.25"/>
    <row r="565" s="35" customFormat="1" ht="15.75" x14ac:dyDescent="0.25"/>
    <row r="566" s="35" customFormat="1" ht="15.75" x14ac:dyDescent="0.25"/>
    <row r="567" s="35" customFormat="1" ht="15.75" x14ac:dyDescent="0.25"/>
    <row r="568" s="35" customFormat="1" ht="15.75" x14ac:dyDescent="0.25"/>
    <row r="569" s="35" customFormat="1" ht="15.75" x14ac:dyDescent="0.25"/>
    <row r="570" s="35" customFormat="1" ht="15.75" x14ac:dyDescent="0.25"/>
    <row r="571" s="35" customFormat="1" ht="15.75" x14ac:dyDescent="0.25"/>
    <row r="572" s="35" customFormat="1" ht="15.75" x14ac:dyDescent="0.25"/>
    <row r="573" s="35" customFormat="1" ht="15.75" x14ac:dyDescent="0.25"/>
    <row r="574" s="35" customFormat="1" ht="15.75" x14ac:dyDescent="0.25"/>
    <row r="575" s="35" customFormat="1" ht="15.75" x14ac:dyDescent="0.25"/>
    <row r="576" s="35" customFormat="1" ht="15.75" x14ac:dyDescent="0.25"/>
    <row r="577" s="35" customFormat="1" ht="15.75" x14ac:dyDescent="0.25"/>
    <row r="578" s="35" customFormat="1" ht="15.75" x14ac:dyDescent="0.25"/>
    <row r="579" s="35" customFormat="1" ht="15.75" x14ac:dyDescent="0.25"/>
    <row r="580" s="35" customFormat="1" ht="15.75" x14ac:dyDescent="0.25"/>
    <row r="581" s="35" customFormat="1" ht="15.75" x14ac:dyDescent="0.25"/>
    <row r="582" s="35" customFormat="1" ht="15.75" x14ac:dyDescent="0.25"/>
    <row r="583" s="35" customFormat="1" ht="15.75" x14ac:dyDescent="0.25"/>
    <row r="584" s="35" customFormat="1" ht="15.75" x14ac:dyDescent="0.25"/>
    <row r="585" s="35" customFormat="1" ht="15.75" x14ac:dyDescent="0.25"/>
    <row r="586" s="35" customFormat="1" ht="15.75" x14ac:dyDescent="0.25"/>
    <row r="587" s="35" customFormat="1" ht="15.75" x14ac:dyDescent="0.25"/>
    <row r="588" s="35" customFormat="1" ht="15.75" x14ac:dyDescent="0.25"/>
    <row r="589" s="35" customFormat="1" ht="15.75" x14ac:dyDescent="0.25"/>
    <row r="590" s="35" customFormat="1" ht="15.75" x14ac:dyDescent="0.25"/>
    <row r="591" s="35" customFormat="1" ht="15.75" x14ac:dyDescent="0.25"/>
    <row r="592" s="35" customFormat="1" ht="15.75" x14ac:dyDescent="0.25"/>
    <row r="593" s="35" customFormat="1" ht="15.75" x14ac:dyDescent="0.25"/>
    <row r="594" s="35" customFormat="1" ht="15.75" x14ac:dyDescent="0.25"/>
    <row r="595" s="35" customFormat="1" ht="15.75" x14ac:dyDescent="0.25"/>
    <row r="596" s="35" customFormat="1" ht="15.75" x14ac:dyDescent="0.25"/>
    <row r="597" s="35" customFormat="1" ht="15.75" x14ac:dyDescent="0.25"/>
    <row r="598" s="35" customFormat="1" ht="15.75" x14ac:dyDescent="0.25"/>
    <row r="599" s="35" customFormat="1" ht="15.75" x14ac:dyDescent="0.25"/>
    <row r="600" s="35" customFormat="1" ht="15.75" x14ac:dyDescent="0.25"/>
    <row r="601" s="35" customFormat="1" ht="15.75" x14ac:dyDescent="0.25"/>
    <row r="602" s="35" customFormat="1" ht="15.75" x14ac:dyDescent="0.25"/>
    <row r="603" s="35" customFormat="1" ht="15.75" x14ac:dyDescent="0.25"/>
    <row r="604" s="35" customFormat="1" ht="15.75" x14ac:dyDescent="0.25"/>
    <row r="605" s="35" customFormat="1" ht="15.75" x14ac:dyDescent="0.25"/>
    <row r="606" s="35" customFormat="1" ht="15.75" x14ac:dyDescent="0.25"/>
    <row r="607" s="35" customFormat="1" ht="15.75" x14ac:dyDescent="0.25"/>
    <row r="608" s="35" customFormat="1" ht="15.75" x14ac:dyDescent="0.25"/>
    <row r="609" s="35" customFormat="1" ht="15.75" x14ac:dyDescent="0.25"/>
    <row r="610" s="35" customFormat="1" ht="15.75" x14ac:dyDescent="0.25"/>
    <row r="611" s="35" customFormat="1" ht="15.75" x14ac:dyDescent="0.25"/>
    <row r="612" s="35" customFormat="1" ht="15.75" x14ac:dyDescent="0.25"/>
    <row r="613" s="35" customFormat="1" ht="15.75" x14ac:dyDescent="0.25"/>
    <row r="614" s="35" customFormat="1" ht="15.75" x14ac:dyDescent="0.25"/>
    <row r="615" s="35" customFormat="1" ht="15.75" x14ac:dyDescent="0.25"/>
    <row r="616" s="35" customFormat="1" ht="15.75" x14ac:dyDescent="0.25"/>
    <row r="617" s="35" customFormat="1" ht="15.75" x14ac:dyDescent="0.25"/>
    <row r="618" s="35" customFormat="1" ht="15.75" x14ac:dyDescent="0.25"/>
    <row r="619" s="35" customFormat="1" ht="15.75" x14ac:dyDescent="0.25"/>
    <row r="620" s="35" customFormat="1" ht="15.75" x14ac:dyDescent="0.25"/>
    <row r="621" s="35" customFormat="1" ht="15.75" x14ac:dyDescent="0.25"/>
    <row r="622" s="35" customFormat="1" ht="15.75" x14ac:dyDescent="0.25"/>
    <row r="623" s="35" customFormat="1" ht="15.75" x14ac:dyDescent="0.25"/>
    <row r="624" s="35" customFormat="1" ht="15.75" x14ac:dyDescent="0.25"/>
    <row r="625" s="35" customFormat="1" ht="15.75" x14ac:dyDescent="0.25"/>
    <row r="626" s="35" customFormat="1" ht="15.75" x14ac:dyDescent="0.25"/>
    <row r="627" s="35" customFormat="1" ht="15.75" x14ac:dyDescent="0.25"/>
    <row r="628" s="35" customFormat="1" ht="15.75" x14ac:dyDescent="0.25"/>
    <row r="629" s="35" customFormat="1" ht="15.75" x14ac:dyDescent="0.25"/>
    <row r="630" s="35" customFormat="1" ht="15.75" x14ac:dyDescent="0.25"/>
    <row r="631" s="35" customFormat="1" ht="15.75" x14ac:dyDescent="0.25"/>
    <row r="632" s="35" customFormat="1" ht="15.75" x14ac:dyDescent="0.25"/>
    <row r="633" s="35" customFormat="1" ht="15.75" x14ac:dyDescent="0.25"/>
    <row r="634" s="35" customFormat="1" ht="15.75" x14ac:dyDescent="0.25"/>
    <row r="635" s="35" customFormat="1" ht="15.75" x14ac:dyDescent="0.25"/>
    <row r="636" s="35" customFormat="1" ht="15.75" x14ac:dyDescent="0.25"/>
    <row r="637" s="35" customFormat="1" ht="15.75" x14ac:dyDescent="0.25"/>
    <row r="638" s="35" customFormat="1" ht="15.75" x14ac:dyDescent="0.25"/>
    <row r="639" s="35" customFormat="1" ht="15.75" x14ac:dyDescent="0.25"/>
    <row r="640" s="35" customFormat="1" ht="15.75" x14ac:dyDescent="0.25"/>
    <row r="641" s="35" customFormat="1" ht="15.75" x14ac:dyDescent="0.25"/>
    <row r="642" s="35" customFormat="1" ht="15.75" x14ac:dyDescent="0.25"/>
    <row r="643" s="35" customFormat="1" ht="15.75" x14ac:dyDescent="0.25"/>
    <row r="644" s="35" customFormat="1" ht="15.75" x14ac:dyDescent="0.25"/>
    <row r="645" s="35" customFormat="1" ht="15.75" x14ac:dyDescent="0.25"/>
    <row r="646" s="35" customFormat="1" ht="15.75" x14ac:dyDescent="0.25"/>
    <row r="647" s="35" customFormat="1" ht="15.75" x14ac:dyDescent="0.25"/>
    <row r="648" s="35" customFormat="1" ht="15.75" x14ac:dyDescent="0.25"/>
    <row r="649" s="35" customFormat="1" ht="15.75" x14ac:dyDescent="0.25"/>
    <row r="650" s="35" customFormat="1" ht="15.75" x14ac:dyDescent="0.25"/>
    <row r="651" s="35" customFormat="1" ht="15.75" x14ac:dyDescent="0.25"/>
    <row r="652" s="35" customFormat="1" ht="15.75" x14ac:dyDescent="0.25"/>
    <row r="653" s="35" customFormat="1" ht="15.75" x14ac:dyDescent="0.25"/>
    <row r="654" s="35" customFormat="1" ht="15.75" x14ac:dyDescent="0.25"/>
    <row r="655" s="35" customFormat="1" ht="15.75" x14ac:dyDescent="0.25"/>
    <row r="656" s="35" customFormat="1" ht="15.75" x14ac:dyDescent="0.25"/>
    <row r="657" s="35" customFormat="1" ht="15.75" x14ac:dyDescent="0.25"/>
    <row r="658" s="35" customFormat="1" ht="15.75" x14ac:dyDescent="0.25"/>
    <row r="659" s="35" customFormat="1" ht="15.75" x14ac:dyDescent="0.25"/>
    <row r="660" s="35" customFormat="1" ht="15.75" x14ac:dyDescent="0.25"/>
    <row r="661" s="35" customFormat="1" ht="15.75" x14ac:dyDescent="0.25"/>
    <row r="662" s="35" customFormat="1" ht="15.75" x14ac:dyDescent="0.25"/>
    <row r="663" s="35" customFormat="1" ht="15.75" x14ac:dyDescent="0.25"/>
    <row r="664" s="35" customFormat="1" ht="15.75" x14ac:dyDescent="0.25"/>
    <row r="665" s="35" customFormat="1" ht="15.75" x14ac:dyDescent="0.25"/>
    <row r="666" s="35" customFormat="1" ht="15.75" x14ac:dyDescent="0.25"/>
    <row r="667" s="35" customFormat="1" ht="15.75" x14ac:dyDescent="0.25"/>
    <row r="668" s="35" customFormat="1" ht="15.75" x14ac:dyDescent="0.25"/>
    <row r="669" s="35" customFormat="1" ht="15.75" x14ac:dyDescent="0.25"/>
    <row r="670" s="35" customFormat="1" ht="15.75" x14ac:dyDescent="0.25"/>
    <row r="671" s="35" customFormat="1" ht="15.75" x14ac:dyDescent="0.25"/>
    <row r="672" s="35" customFormat="1" ht="15.75" x14ac:dyDescent="0.25"/>
    <row r="673" s="35" customFormat="1" ht="15.75" x14ac:dyDescent="0.25"/>
    <row r="674" s="35" customFormat="1" ht="15.75" x14ac:dyDescent="0.25"/>
    <row r="675" s="35" customFormat="1" ht="15.75" x14ac:dyDescent="0.25"/>
    <row r="676" s="35" customFormat="1" ht="15.75" x14ac:dyDescent="0.25"/>
    <row r="677" s="35" customFormat="1" ht="15.75" x14ac:dyDescent="0.25"/>
    <row r="678" s="35" customFormat="1" ht="15.75" x14ac:dyDescent="0.25"/>
    <row r="679" s="35" customFormat="1" ht="15.75" x14ac:dyDescent="0.25"/>
    <row r="680" s="35" customFormat="1" ht="15.75" x14ac:dyDescent="0.25"/>
    <row r="681" s="35" customFormat="1" ht="15.75" x14ac:dyDescent="0.25"/>
    <row r="682" s="35" customFormat="1" ht="15.75" x14ac:dyDescent="0.25"/>
    <row r="683" s="35" customFormat="1" ht="15.75" x14ac:dyDescent="0.25"/>
    <row r="684" s="35" customFormat="1" ht="15.75" x14ac:dyDescent="0.25"/>
    <row r="685" s="35" customFormat="1" ht="15.75" x14ac:dyDescent="0.25"/>
    <row r="686" s="35" customFormat="1" ht="15.75" x14ac:dyDescent="0.25"/>
    <row r="687" s="35" customFormat="1" ht="15.75" x14ac:dyDescent="0.25"/>
    <row r="688" s="35" customFormat="1" ht="15.75" x14ac:dyDescent="0.25"/>
    <row r="689" s="35" customFormat="1" ht="15.75" x14ac:dyDescent="0.25"/>
    <row r="690" s="35" customFormat="1" ht="15.75" x14ac:dyDescent="0.25"/>
    <row r="691" s="35" customFormat="1" ht="15.75" x14ac:dyDescent="0.25"/>
    <row r="692" s="35" customFormat="1" ht="15.75" x14ac:dyDescent="0.25"/>
    <row r="693" s="35" customFormat="1" ht="15.75" x14ac:dyDescent="0.25"/>
    <row r="694" s="35" customFormat="1" ht="15.75" x14ac:dyDescent="0.25"/>
    <row r="695" s="35" customFormat="1" ht="15.75" x14ac:dyDescent="0.25"/>
    <row r="696" s="35" customFormat="1" ht="15.75" x14ac:dyDescent="0.25"/>
    <row r="697" s="35" customFormat="1" ht="15.75" x14ac:dyDescent="0.25"/>
    <row r="698" s="35" customFormat="1" ht="15.75" x14ac:dyDescent="0.25"/>
    <row r="699" s="35" customFormat="1" ht="15.75" x14ac:dyDescent="0.25"/>
    <row r="700" s="35" customFormat="1" ht="15.75" x14ac:dyDescent="0.25"/>
    <row r="701" s="35" customFormat="1" ht="15.75" x14ac:dyDescent="0.25"/>
    <row r="702" s="35" customFormat="1" ht="15.75" x14ac:dyDescent="0.25"/>
    <row r="703" s="35" customFormat="1" ht="15.75" x14ac:dyDescent="0.25"/>
    <row r="704" s="35" customFormat="1" ht="15.75" x14ac:dyDescent="0.25"/>
    <row r="705" s="35" customFormat="1" ht="15.75" x14ac:dyDescent="0.25"/>
    <row r="706" s="35" customFormat="1" ht="15.75" x14ac:dyDescent="0.25"/>
    <row r="707" s="35" customFormat="1" ht="15.75" x14ac:dyDescent="0.25"/>
    <row r="708" s="35" customFormat="1" ht="15.75" x14ac:dyDescent="0.25"/>
    <row r="709" s="35" customFormat="1" ht="15.75" x14ac:dyDescent="0.25"/>
    <row r="710" s="35" customFormat="1" ht="15.75" x14ac:dyDescent="0.25"/>
    <row r="711" s="35" customFormat="1" ht="15.75" x14ac:dyDescent="0.25"/>
    <row r="712" s="35" customFormat="1" ht="15.75" x14ac:dyDescent="0.25"/>
    <row r="713" s="35" customFormat="1" ht="15.75" x14ac:dyDescent="0.25"/>
    <row r="714" s="35" customFormat="1" ht="15.75" x14ac:dyDescent="0.25"/>
    <row r="715" s="35" customFormat="1" ht="15.75" x14ac:dyDescent="0.25"/>
    <row r="716" s="35" customFormat="1" ht="15.75" x14ac:dyDescent="0.25"/>
    <row r="717" s="35" customFormat="1" ht="15.75" x14ac:dyDescent="0.25"/>
    <row r="718" s="35" customFormat="1" ht="15.75" x14ac:dyDescent="0.25"/>
    <row r="719" s="35" customFormat="1" ht="15.75" x14ac:dyDescent="0.25"/>
    <row r="720" s="35" customFormat="1" ht="15.75" x14ac:dyDescent="0.25"/>
    <row r="721" s="35" customFormat="1" ht="15.75" x14ac:dyDescent="0.25"/>
    <row r="722" s="35" customFormat="1" ht="15.75" x14ac:dyDescent="0.25"/>
    <row r="723" s="35" customFormat="1" ht="15.75" x14ac:dyDescent="0.25"/>
    <row r="724" s="35" customFormat="1" ht="15.75" x14ac:dyDescent="0.25"/>
    <row r="725" s="35" customFormat="1" ht="15.75" x14ac:dyDescent="0.25"/>
    <row r="726" s="35" customFormat="1" ht="15.75" x14ac:dyDescent="0.25"/>
    <row r="727" s="35" customFormat="1" ht="15.75" x14ac:dyDescent="0.25"/>
    <row r="728" s="35" customFormat="1" ht="15.75" x14ac:dyDescent="0.25"/>
    <row r="729" s="35" customFormat="1" ht="15.75" x14ac:dyDescent="0.25"/>
    <row r="730" s="35" customFormat="1" ht="15.75" x14ac:dyDescent="0.25"/>
    <row r="731" s="35" customFormat="1" ht="15.75" x14ac:dyDescent="0.25"/>
    <row r="732" s="35" customFormat="1" ht="15.75" x14ac:dyDescent="0.25"/>
    <row r="733" s="35" customFormat="1" ht="15.75" x14ac:dyDescent="0.25"/>
    <row r="734" s="35" customFormat="1" ht="15.75" x14ac:dyDescent="0.25"/>
    <row r="735" s="35" customFormat="1" ht="15.75" x14ac:dyDescent="0.25"/>
    <row r="736" s="35" customFormat="1" ht="15.75" x14ac:dyDescent="0.25"/>
    <row r="737" s="35" customFormat="1" ht="15.75" x14ac:dyDescent="0.25"/>
    <row r="738" s="35" customFormat="1" ht="15.75" x14ac:dyDescent="0.25"/>
    <row r="739" s="35" customFormat="1" ht="15.75" x14ac:dyDescent="0.25"/>
    <row r="740" s="35" customFormat="1" ht="15.75" x14ac:dyDescent="0.25"/>
    <row r="741" s="35" customFormat="1" ht="15.75" x14ac:dyDescent="0.25"/>
    <row r="742" s="35" customFormat="1" ht="15.75" x14ac:dyDescent="0.25"/>
    <row r="743" s="35" customFormat="1" ht="15.75" x14ac:dyDescent="0.25"/>
    <row r="744" s="35" customFormat="1" ht="15.75" x14ac:dyDescent="0.25"/>
    <row r="745" s="35" customFormat="1" ht="15.75" x14ac:dyDescent="0.25"/>
    <row r="746" s="35" customFormat="1" ht="15.75" x14ac:dyDescent="0.25"/>
    <row r="747" s="35" customFormat="1" ht="15.75" x14ac:dyDescent="0.25"/>
    <row r="748" s="35" customFormat="1" ht="15.75" x14ac:dyDescent="0.25"/>
    <row r="749" s="35" customFormat="1" ht="15.75" x14ac:dyDescent="0.25"/>
    <row r="750" s="35" customFormat="1" ht="15.75" x14ac:dyDescent="0.25"/>
    <row r="751" s="35" customFormat="1" ht="15.75" x14ac:dyDescent="0.25"/>
    <row r="752" s="35" customFormat="1" ht="15.75" x14ac:dyDescent="0.25"/>
    <row r="753" s="35" customFormat="1" ht="15.75" x14ac:dyDescent="0.25"/>
    <row r="754" s="35" customFormat="1" ht="15.75" x14ac:dyDescent="0.25"/>
    <row r="755" s="35" customFormat="1" ht="15.75" x14ac:dyDescent="0.25"/>
    <row r="756" s="35" customFormat="1" ht="15.75" x14ac:dyDescent="0.25"/>
    <row r="757" s="35" customFormat="1" ht="15.75" x14ac:dyDescent="0.25"/>
    <row r="758" s="35" customFormat="1" ht="15.75" x14ac:dyDescent="0.25"/>
    <row r="759" s="35" customFormat="1" ht="15.75" x14ac:dyDescent="0.25"/>
    <row r="760" s="35" customFormat="1" ht="15.75" x14ac:dyDescent="0.25"/>
    <row r="761" s="35" customFormat="1" ht="15.75" x14ac:dyDescent="0.25"/>
    <row r="762" s="35" customFormat="1" ht="15.75" x14ac:dyDescent="0.25"/>
    <row r="763" s="35" customFormat="1" ht="15.75" x14ac:dyDescent="0.25"/>
    <row r="764" s="35" customFormat="1" ht="15.75" x14ac:dyDescent="0.25"/>
    <row r="765" s="35" customFormat="1" ht="15.75" x14ac:dyDescent="0.25"/>
    <row r="766" s="35" customFormat="1" ht="15.75" x14ac:dyDescent="0.25"/>
    <row r="767" s="35" customFormat="1" ht="15.75" x14ac:dyDescent="0.25"/>
    <row r="768" s="35" customFormat="1" ht="15.75" x14ac:dyDescent="0.25"/>
    <row r="769" s="35" customFormat="1" ht="15.75" x14ac:dyDescent="0.25"/>
    <row r="770" s="35" customFormat="1" ht="15.75" x14ac:dyDescent="0.25"/>
    <row r="771" s="35" customFormat="1" ht="15.75" x14ac:dyDescent="0.25"/>
    <row r="772" s="35" customFormat="1" ht="15.75" x14ac:dyDescent="0.25"/>
    <row r="773" s="35" customFormat="1" ht="15.75" x14ac:dyDescent="0.25"/>
    <row r="774" s="35" customFormat="1" ht="15.75" x14ac:dyDescent="0.25"/>
    <row r="775" s="35" customFormat="1" ht="15.75" x14ac:dyDescent="0.25"/>
    <row r="776" s="35" customFormat="1" ht="15.75" x14ac:dyDescent="0.25"/>
    <row r="777" s="35" customFormat="1" ht="15.75" x14ac:dyDescent="0.25"/>
    <row r="778" s="35" customFormat="1" ht="15.75" x14ac:dyDescent="0.25"/>
    <row r="779" s="35" customFormat="1" ht="15.75" x14ac:dyDescent="0.25"/>
    <row r="780" s="35" customFormat="1" ht="15.75" x14ac:dyDescent="0.25"/>
    <row r="781" s="35" customFormat="1" ht="15.75" x14ac:dyDescent="0.25"/>
    <row r="782" s="35" customFormat="1" ht="15.75" x14ac:dyDescent="0.25"/>
    <row r="783" s="35" customFormat="1" ht="15.75" x14ac:dyDescent="0.25"/>
    <row r="784" s="35" customFormat="1" ht="15.75" x14ac:dyDescent="0.25"/>
    <row r="785" s="35" customFormat="1" ht="15.75" x14ac:dyDescent="0.25"/>
    <row r="786" s="35" customFormat="1" ht="15.75" x14ac:dyDescent="0.25"/>
    <row r="787" s="35" customFormat="1" ht="15.75" x14ac:dyDescent="0.25"/>
    <row r="788" s="35" customFormat="1" ht="15.75" x14ac:dyDescent="0.25"/>
    <row r="789" s="35" customFormat="1" ht="15.75" x14ac:dyDescent="0.25"/>
    <row r="790" s="35" customFormat="1" ht="15.75" x14ac:dyDescent="0.25"/>
    <row r="791" s="35" customFormat="1" ht="15.75" x14ac:dyDescent="0.25"/>
    <row r="792" s="35" customFormat="1" ht="15.75" x14ac:dyDescent="0.25"/>
    <row r="793" s="35" customFormat="1" ht="15.75" x14ac:dyDescent="0.25"/>
    <row r="794" s="35" customFormat="1" ht="15.75" x14ac:dyDescent="0.25"/>
    <row r="795" s="35" customFormat="1" ht="15.75" x14ac:dyDescent="0.25"/>
    <row r="796" s="35" customFormat="1" ht="15.75" x14ac:dyDescent="0.25"/>
    <row r="797" s="35" customFormat="1" ht="15.75" x14ac:dyDescent="0.25"/>
    <row r="798" s="35" customFormat="1" ht="15.75" x14ac:dyDescent="0.25"/>
    <row r="799" s="35" customFormat="1" ht="15.75" x14ac:dyDescent="0.25"/>
    <row r="800" s="35" customFormat="1" ht="15.75" x14ac:dyDescent="0.25"/>
    <row r="801" s="35" customFormat="1" ht="15.75" x14ac:dyDescent="0.25"/>
    <row r="802" s="35" customFormat="1" ht="15.75" x14ac:dyDescent="0.25"/>
    <row r="803" s="35" customFormat="1" ht="15.75" x14ac:dyDescent="0.25"/>
    <row r="804" s="35" customFormat="1" ht="15.75" x14ac:dyDescent="0.25"/>
    <row r="805" s="35" customFormat="1" ht="15.75" x14ac:dyDescent="0.25"/>
    <row r="806" s="35" customFormat="1" ht="15.75" x14ac:dyDescent="0.25"/>
    <row r="807" s="35" customFormat="1" ht="15.75" x14ac:dyDescent="0.25"/>
    <row r="808" s="35" customFormat="1" ht="15.75" x14ac:dyDescent="0.25"/>
    <row r="809" s="35" customFormat="1" ht="15.75" x14ac:dyDescent="0.25"/>
    <row r="810" s="35" customFormat="1" ht="15.75" x14ac:dyDescent="0.25"/>
    <row r="811" s="35" customFormat="1" ht="15.75" x14ac:dyDescent="0.25"/>
    <row r="812" s="35" customFormat="1" ht="15.75" x14ac:dyDescent="0.25"/>
    <row r="813" s="35" customFormat="1" ht="15.75" x14ac:dyDescent="0.25"/>
    <row r="814" s="35" customFormat="1" ht="15.75" x14ac:dyDescent="0.25"/>
    <row r="815" s="35" customFormat="1" ht="15.75" x14ac:dyDescent="0.25"/>
    <row r="816" s="35" customFormat="1" ht="15.75" x14ac:dyDescent="0.25"/>
    <row r="817" s="35" customFormat="1" ht="15.75" x14ac:dyDescent="0.25"/>
    <row r="818" s="35" customFormat="1" ht="15.75" x14ac:dyDescent="0.25"/>
    <row r="819" s="35" customFormat="1" ht="15.75" x14ac:dyDescent="0.25"/>
    <row r="820" s="35" customFormat="1" ht="15.75" x14ac:dyDescent="0.25"/>
    <row r="821" s="35" customFormat="1" ht="15.75" x14ac:dyDescent="0.25"/>
    <row r="822" s="35" customFormat="1" ht="15.75" x14ac:dyDescent="0.25"/>
    <row r="823" s="35" customFormat="1" ht="15.75" x14ac:dyDescent="0.25"/>
    <row r="824" s="35" customFormat="1" ht="15.75" x14ac:dyDescent="0.25"/>
    <row r="825" s="35" customFormat="1" ht="15.75" x14ac:dyDescent="0.25"/>
    <row r="826" s="35" customFormat="1" ht="15.75" x14ac:dyDescent="0.25"/>
    <row r="827" s="35" customFormat="1" ht="15.75" x14ac:dyDescent="0.25"/>
    <row r="828" s="35" customFormat="1" ht="15.75" x14ac:dyDescent="0.25"/>
    <row r="829" s="35" customFormat="1" ht="15.75" x14ac:dyDescent="0.25"/>
    <row r="830" s="35" customFormat="1" ht="15.75" x14ac:dyDescent="0.25"/>
    <row r="831" s="35" customFormat="1" ht="15.75" x14ac:dyDescent="0.25"/>
    <row r="832" s="35" customFormat="1" ht="15.75" x14ac:dyDescent="0.25"/>
    <row r="833" s="35" customFormat="1" ht="15.75" x14ac:dyDescent="0.25"/>
    <row r="834" s="35" customFormat="1" ht="15.75" x14ac:dyDescent="0.25"/>
    <row r="835" s="35" customFormat="1" ht="15.75" x14ac:dyDescent="0.25"/>
    <row r="836" s="35" customFormat="1" ht="15.75" x14ac:dyDescent="0.25"/>
    <row r="837" s="35" customFormat="1" ht="15.75" x14ac:dyDescent="0.25"/>
    <row r="838" s="35" customFormat="1" ht="15.75" x14ac:dyDescent="0.25"/>
    <row r="839" s="35" customFormat="1" ht="15.75" x14ac:dyDescent="0.25"/>
    <row r="840" s="35" customFormat="1" ht="15.75" x14ac:dyDescent="0.25"/>
    <row r="841" s="35" customFormat="1" ht="15.75" x14ac:dyDescent="0.25"/>
    <row r="842" s="35" customFormat="1" ht="15.75" x14ac:dyDescent="0.25"/>
    <row r="843" s="35" customFormat="1" ht="15.75" x14ac:dyDescent="0.25"/>
    <row r="844" s="35" customFormat="1" ht="15.75" x14ac:dyDescent="0.25"/>
    <row r="845" s="35" customFormat="1" ht="15.75" x14ac:dyDescent="0.25"/>
    <row r="846" s="35" customFormat="1" ht="15.75" x14ac:dyDescent="0.25"/>
    <row r="847" s="35" customFormat="1" ht="15.75" x14ac:dyDescent="0.25"/>
    <row r="848" s="35" customFormat="1" ht="15.75" x14ac:dyDescent="0.25"/>
    <row r="849" s="35" customFormat="1" ht="15.75" x14ac:dyDescent="0.25"/>
    <row r="850" s="35" customFormat="1" ht="15.75" x14ac:dyDescent="0.25"/>
    <row r="851" s="35" customFormat="1" ht="15.75" x14ac:dyDescent="0.25"/>
    <row r="852" s="35" customFormat="1" ht="15.75" x14ac:dyDescent="0.25"/>
    <row r="853" s="35" customFormat="1" ht="15.75" x14ac:dyDescent="0.25"/>
    <row r="854" s="35" customFormat="1" ht="15.75" x14ac:dyDescent="0.25"/>
    <row r="855" s="35" customFormat="1" ht="15.75" x14ac:dyDescent="0.25"/>
    <row r="856" s="35" customFormat="1" ht="15.75" x14ac:dyDescent="0.25"/>
    <row r="857" s="35" customFormat="1" ht="15.75" x14ac:dyDescent="0.25"/>
    <row r="858" s="35" customFormat="1" ht="15.75" x14ac:dyDescent="0.25"/>
    <row r="859" s="35" customFormat="1" ht="15.75" x14ac:dyDescent="0.25"/>
    <row r="860" s="35" customFormat="1" ht="15.75" x14ac:dyDescent="0.25"/>
    <row r="861" s="35" customFormat="1" ht="15.75" x14ac:dyDescent="0.25"/>
    <row r="862" s="35" customFormat="1" ht="15.75" x14ac:dyDescent="0.25"/>
    <row r="863" s="35" customFormat="1" ht="15.75" x14ac:dyDescent="0.25"/>
    <row r="864" s="35" customFormat="1" ht="15.75" x14ac:dyDescent="0.25"/>
    <row r="865" s="35" customFormat="1" ht="15.75" x14ac:dyDescent="0.25"/>
    <row r="866" s="35" customFormat="1" ht="15.75" x14ac:dyDescent="0.25"/>
    <row r="867" s="35" customFormat="1" ht="15.75" x14ac:dyDescent="0.25"/>
    <row r="868" s="35" customFormat="1" ht="15.75" x14ac:dyDescent="0.25"/>
    <row r="869" s="35" customFormat="1" ht="15.75" x14ac:dyDescent="0.25"/>
    <row r="870" s="35" customFormat="1" ht="15.75" x14ac:dyDescent="0.25"/>
    <row r="871" s="35" customFormat="1" ht="15.75" x14ac:dyDescent="0.25"/>
    <row r="872" s="35" customFormat="1" ht="15.75" x14ac:dyDescent="0.25"/>
    <row r="873" s="35" customFormat="1" ht="15.75" x14ac:dyDescent="0.25"/>
    <row r="874" s="35" customFormat="1" ht="15.75" x14ac:dyDescent="0.25"/>
    <row r="875" s="35" customFormat="1" ht="15.75" x14ac:dyDescent="0.25"/>
    <row r="876" s="35" customFormat="1" ht="15.75" x14ac:dyDescent="0.25"/>
    <row r="877" s="35" customFormat="1" ht="15.75" x14ac:dyDescent="0.25"/>
    <row r="878" s="35" customFormat="1" ht="15.75" x14ac:dyDescent="0.25"/>
    <row r="879" s="35" customFormat="1" ht="15.75" x14ac:dyDescent="0.25"/>
    <row r="880" s="35" customFormat="1" ht="15.75" x14ac:dyDescent="0.25"/>
    <row r="881" s="35" customFormat="1" ht="15.75" x14ac:dyDescent="0.25"/>
    <row r="882" s="35" customFormat="1" ht="15.75" x14ac:dyDescent="0.25"/>
    <row r="883" s="35" customFormat="1" ht="15.75" x14ac:dyDescent="0.25"/>
    <row r="884" s="35" customFormat="1" ht="15.75" x14ac:dyDescent="0.25"/>
    <row r="885" s="35" customFormat="1" ht="15.75" x14ac:dyDescent="0.25"/>
    <row r="886" s="35" customFormat="1" ht="15.75" x14ac:dyDescent="0.25"/>
    <row r="887" s="35" customFormat="1" ht="15.75" x14ac:dyDescent="0.25"/>
    <row r="888" s="35" customFormat="1" ht="15.75" x14ac:dyDescent="0.25"/>
    <row r="889" s="35" customFormat="1" ht="15.75" x14ac:dyDescent="0.25"/>
    <row r="890" s="35" customFormat="1" ht="15.75" x14ac:dyDescent="0.25"/>
    <row r="891" s="35" customFormat="1" ht="15.75" x14ac:dyDescent="0.25"/>
    <row r="892" s="35" customFormat="1" ht="15.75" x14ac:dyDescent="0.25"/>
    <row r="893" s="35" customFormat="1" ht="15.75" x14ac:dyDescent="0.25"/>
    <row r="894" s="35" customFormat="1" ht="15.75" x14ac:dyDescent="0.25"/>
    <row r="895" s="35" customFormat="1" ht="15.75" x14ac:dyDescent="0.25"/>
    <row r="896" s="35" customFormat="1" ht="15.75" x14ac:dyDescent="0.25"/>
    <row r="897" s="35" customFormat="1" ht="15.75" x14ac:dyDescent="0.25"/>
    <row r="898" s="35" customFormat="1" ht="15.75" x14ac:dyDescent="0.25"/>
    <row r="899" s="35" customFormat="1" ht="15.75" x14ac:dyDescent="0.25"/>
    <row r="900" s="35" customFormat="1" ht="15.75" x14ac:dyDescent="0.25"/>
    <row r="901" s="35" customFormat="1" ht="15.75" x14ac:dyDescent="0.25"/>
    <row r="902" s="35" customFormat="1" ht="15.75" x14ac:dyDescent="0.25"/>
    <row r="903" s="35" customFormat="1" ht="15.75" x14ac:dyDescent="0.25"/>
    <row r="904" s="35" customFormat="1" ht="15.75" x14ac:dyDescent="0.25"/>
    <row r="905" s="35" customFormat="1" ht="15.75" x14ac:dyDescent="0.25"/>
    <row r="906" s="35" customFormat="1" ht="15.75" x14ac:dyDescent="0.25"/>
    <row r="907" s="35" customFormat="1" ht="15.75" x14ac:dyDescent="0.25"/>
    <row r="908" s="35" customFormat="1" ht="15.75" x14ac:dyDescent="0.25"/>
    <row r="909" s="35" customFormat="1" ht="15.75" x14ac:dyDescent="0.25"/>
    <row r="910" s="35" customFormat="1" ht="15.75" x14ac:dyDescent="0.25"/>
    <row r="911" s="35" customFormat="1" ht="15.75" x14ac:dyDescent="0.25"/>
    <row r="912" s="35" customFormat="1" ht="15.75" x14ac:dyDescent="0.25"/>
    <row r="913" s="35" customFormat="1" ht="15.75" x14ac:dyDescent="0.25"/>
    <row r="914" s="35" customFormat="1" ht="15.75" x14ac:dyDescent="0.25"/>
    <row r="915" s="35" customFormat="1" ht="15.75" x14ac:dyDescent="0.25"/>
    <row r="916" s="35" customFormat="1" ht="15.75" x14ac:dyDescent="0.25"/>
    <row r="917" s="35" customFormat="1" ht="15.75" x14ac:dyDescent="0.25"/>
    <row r="918" s="35" customFormat="1" ht="15.75" x14ac:dyDescent="0.25"/>
    <row r="919" s="35" customFormat="1" ht="15.75" x14ac:dyDescent="0.25"/>
    <row r="920" s="35" customFormat="1" ht="15.75" x14ac:dyDescent="0.25"/>
    <row r="921" s="35" customFormat="1" ht="15.75" x14ac:dyDescent="0.25"/>
    <row r="922" s="35" customFormat="1" ht="15.75" x14ac:dyDescent="0.25"/>
    <row r="923" s="35" customFormat="1" ht="15.75" x14ac:dyDescent="0.25"/>
    <row r="924" s="35" customFormat="1" ht="15.75" x14ac:dyDescent="0.25"/>
    <row r="925" s="35" customFormat="1" ht="15.75" x14ac:dyDescent="0.25"/>
    <row r="926" s="35" customFormat="1" ht="15.75" x14ac:dyDescent="0.25"/>
    <row r="927" s="35" customFormat="1" ht="15.75" x14ac:dyDescent="0.25"/>
    <row r="928" s="35" customFormat="1" ht="15.75" x14ac:dyDescent="0.25"/>
    <row r="929" s="35" customFormat="1" ht="15.75" x14ac:dyDescent="0.25"/>
    <row r="930" s="35" customFormat="1" ht="15.75" x14ac:dyDescent="0.25"/>
    <row r="931" s="35" customFormat="1" ht="15.75" x14ac:dyDescent="0.25"/>
    <row r="932" s="35" customFormat="1" ht="15.75" x14ac:dyDescent="0.25"/>
    <row r="933" s="35" customFormat="1" ht="15.75" x14ac:dyDescent="0.25"/>
    <row r="934" s="35" customFormat="1" ht="15.75" x14ac:dyDescent="0.25"/>
    <row r="935" s="35" customFormat="1" ht="15.75" x14ac:dyDescent="0.25"/>
    <row r="936" s="35" customFormat="1" ht="15.75" x14ac:dyDescent="0.25"/>
    <row r="937" s="35" customFormat="1" ht="15.75" x14ac:dyDescent="0.25"/>
    <row r="938" s="35" customFormat="1" ht="15.75" x14ac:dyDescent="0.25"/>
    <row r="939" s="35" customFormat="1" ht="15.75" x14ac:dyDescent="0.25"/>
    <row r="940" s="35" customFormat="1" ht="15.75" x14ac:dyDescent="0.25"/>
    <row r="941" s="35" customFormat="1" ht="15.75" x14ac:dyDescent="0.25"/>
    <row r="942" s="35" customFormat="1" ht="15.75" x14ac:dyDescent="0.25"/>
    <row r="943" s="35" customFormat="1" ht="15.75" x14ac:dyDescent="0.25"/>
    <row r="944" s="35" customFormat="1" ht="15.75" x14ac:dyDescent="0.25"/>
    <row r="945" s="35" customFormat="1" ht="15.75" x14ac:dyDescent="0.25"/>
    <row r="946" s="35" customFormat="1" ht="15.75" x14ac:dyDescent="0.25"/>
    <row r="947" s="35" customFormat="1" ht="15.75" x14ac:dyDescent="0.25"/>
    <row r="948" s="35" customFormat="1" ht="15.75" x14ac:dyDescent="0.25"/>
    <row r="949" s="35" customFormat="1" ht="15.75" x14ac:dyDescent="0.25"/>
    <row r="950" s="35" customFormat="1" ht="15.75" x14ac:dyDescent="0.25"/>
    <row r="951" s="35" customFormat="1" ht="15.75" x14ac:dyDescent="0.25"/>
    <row r="952" s="35" customFormat="1" ht="15.75" x14ac:dyDescent="0.25"/>
    <row r="953" s="35" customFormat="1" ht="15.75" x14ac:dyDescent="0.25"/>
    <row r="954" s="35" customFormat="1" ht="15.75" x14ac:dyDescent="0.25"/>
    <row r="955" s="35" customFormat="1" ht="15.75" x14ac:dyDescent="0.25"/>
    <row r="956" s="35" customFormat="1" ht="15.75" x14ac:dyDescent="0.25"/>
    <row r="957" s="35" customFormat="1" ht="15.75" x14ac:dyDescent="0.25"/>
    <row r="958" s="35" customFormat="1" ht="15.75" x14ac:dyDescent="0.25"/>
    <row r="959" s="35" customFormat="1" ht="15.75" x14ac:dyDescent="0.25"/>
    <row r="960" s="35" customFormat="1" ht="15.75" x14ac:dyDescent="0.25"/>
    <row r="961" s="35" customFormat="1" ht="15.75" x14ac:dyDescent="0.25"/>
    <row r="962" s="35" customFormat="1" ht="15.75" x14ac:dyDescent="0.25"/>
    <row r="963" s="35" customFormat="1" ht="15.75" x14ac:dyDescent="0.25"/>
    <row r="964" s="35" customFormat="1" ht="15.75" x14ac:dyDescent="0.25"/>
    <row r="965" s="35" customFormat="1" ht="15.75" x14ac:dyDescent="0.25"/>
    <row r="966" s="35" customFormat="1" ht="15.75" x14ac:dyDescent="0.25"/>
    <row r="967" s="35" customFormat="1" ht="15.75" x14ac:dyDescent="0.25"/>
    <row r="968" s="35" customFormat="1" ht="15.75" x14ac:dyDescent="0.25"/>
    <row r="969" s="35" customFormat="1" ht="15.75" x14ac:dyDescent="0.25"/>
    <row r="970" s="35" customFormat="1" ht="15.75" x14ac:dyDescent="0.25"/>
    <row r="971" s="35" customFormat="1" ht="15.75" x14ac:dyDescent="0.25"/>
    <row r="972" s="35" customFormat="1" ht="15.75" x14ac:dyDescent="0.25"/>
    <row r="973" s="35" customFormat="1" ht="15.75" x14ac:dyDescent="0.25"/>
    <row r="974" s="35" customFormat="1" ht="15.75" x14ac:dyDescent="0.25"/>
    <row r="975" s="35" customFormat="1" ht="15.75" x14ac:dyDescent="0.25"/>
    <row r="976" s="35" customFormat="1" ht="15.75" x14ac:dyDescent="0.25"/>
    <row r="977" s="35" customFormat="1" ht="15.75" x14ac:dyDescent="0.25"/>
    <row r="978" s="35" customFormat="1" ht="15.75" x14ac:dyDescent="0.25"/>
    <row r="979" s="35" customFormat="1" ht="15.75" x14ac:dyDescent="0.25"/>
    <row r="980" s="35" customFormat="1" ht="15.75" x14ac:dyDescent="0.25"/>
    <row r="981" s="35" customFormat="1" ht="15.75" x14ac:dyDescent="0.25"/>
    <row r="982" s="35" customFormat="1" ht="15.75" x14ac:dyDescent="0.25"/>
    <row r="983" s="35" customFormat="1" ht="15.75" x14ac:dyDescent="0.25"/>
    <row r="984" s="35" customFormat="1" ht="15.75" x14ac:dyDescent="0.25"/>
    <row r="985" s="35" customFormat="1" ht="15.75" x14ac:dyDescent="0.25"/>
    <row r="986" s="35" customFormat="1" ht="15.75" x14ac:dyDescent="0.25"/>
    <row r="987" s="35" customFormat="1" ht="15.75" x14ac:dyDescent="0.25"/>
    <row r="988" s="35" customFormat="1" ht="15.75" x14ac:dyDescent="0.25"/>
    <row r="989" s="35" customFormat="1" ht="15.75" x14ac:dyDescent="0.25"/>
    <row r="990" s="35" customFormat="1" ht="15.75" x14ac:dyDescent="0.25"/>
    <row r="991" s="35" customFormat="1" ht="15.75" x14ac:dyDescent="0.25"/>
    <row r="992" s="35" customFormat="1" ht="15.75" x14ac:dyDescent="0.25"/>
    <row r="993" s="35" customFormat="1" ht="15.75" x14ac:dyDescent="0.25"/>
    <row r="994" s="35" customFormat="1" ht="15.75" x14ac:dyDescent="0.25"/>
    <row r="995" s="35" customFormat="1" ht="15.75" x14ac:dyDescent="0.25"/>
  </sheetData>
  <mergeCells count="7">
    <mergeCell ref="B43:J43"/>
    <mergeCell ref="J40:K40"/>
    <mergeCell ref="J41:K41"/>
    <mergeCell ref="J42:K42"/>
    <mergeCell ref="B40:I40"/>
    <mergeCell ref="B41:I41"/>
    <mergeCell ref="B42:I42"/>
  </mergeCells>
  <pageMargins left="0.15748031496062992" right="0.15748031496062992" top="0.21" bottom="0.33" header="0.18" footer="0.15"/>
  <pageSetup paperSize="9" scale="72" fitToHeight="0" orientation="landscape" r:id="rId1"/>
  <headerFooter>
    <oddFooter>&amp;C&amp;8Stránka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Litomyšl</vt:lpstr>
      <vt:lpstr>Litomyšl!Názvy_tisku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Microsoft Office</dc:creator>
  <cp:lastModifiedBy>Jaroslava Vetešníková</cp:lastModifiedBy>
  <cp:lastPrinted>2018-12-10T12:19:28Z</cp:lastPrinted>
  <dcterms:created xsi:type="dcterms:W3CDTF">2018-01-17T07:12:00Z</dcterms:created>
  <dcterms:modified xsi:type="dcterms:W3CDTF">2018-12-10T13:51:25Z</dcterms:modified>
</cp:coreProperties>
</file>